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1" sheetId="1" r:id="rId1"/>
  </sheets>
  <definedNames>
    <definedName name="_xlnm.Print_Area" localSheetId="0">'1'!$A$1:$L$46</definedName>
  </definedNames>
  <calcPr fullCalcOnLoad="1"/>
</workbook>
</file>

<file path=xl/sharedStrings.xml><?xml version="1.0" encoding="utf-8"?>
<sst xmlns="http://schemas.openxmlformats.org/spreadsheetml/2006/main" count="86" uniqueCount="83">
  <si>
    <t>Concours en Ring</t>
  </si>
  <si>
    <t>Nom du Chien :</t>
  </si>
  <si>
    <t>Conducteur :</t>
  </si>
  <si>
    <t>Code postal :</t>
  </si>
  <si>
    <t>Ville :</t>
  </si>
  <si>
    <t>Date :</t>
  </si>
  <si>
    <t>Rappel :</t>
  </si>
  <si>
    <t>Rapport :</t>
  </si>
  <si>
    <t>Club
organisateur</t>
  </si>
  <si>
    <t>Voix</t>
  </si>
  <si>
    <t>Sifflet</t>
  </si>
  <si>
    <t>EXERCICES</t>
  </si>
  <si>
    <t>Note</t>
  </si>
  <si>
    <t>Total
Partiel</t>
  </si>
  <si>
    <t>Pénal.
A.G.</t>
  </si>
  <si>
    <t>OBSERVATIONS</t>
  </si>
  <si>
    <t>TOTAL</t>
  </si>
  <si>
    <t>ALLURE GENERALE</t>
  </si>
  <si>
    <t>TOTAL DES POINTS</t>
  </si>
  <si>
    <t>Société
Organisatrice</t>
  </si>
  <si>
    <t>Escalade de la palissade</t>
  </si>
  <si>
    <t>Saut de la haie</t>
  </si>
  <si>
    <t>Saut en longueur</t>
  </si>
  <si>
    <t>Suite en laisse</t>
  </si>
  <si>
    <t>Suite sans laisse</t>
  </si>
  <si>
    <t>Absence</t>
  </si>
  <si>
    <t>Envoi en avant</t>
  </si>
  <si>
    <t>Refus d'appâts</t>
  </si>
  <si>
    <t>Rapport d'objet lancé</t>
  </si>
  <si>
    <t>Rapport d'objet au vu</t>
  </si>
  <si>
    <t>Rapport d'objet à l'insu</t>
  </si>
  <si>
    <t>Attaque au révolver
Garde au ferme</t>
  </si>
  <si>
    <t>Attaque mordante
Fuyante</t>
  </si>
  <si>
    <t>Attaque mordante
de Face</t>
  </si>
  <si>
    <t>Attaque arrêtée</t>
  </si>
  <si>
    <t>Défense du conducteur</t>
  </si>
  <si>
    <t>Recherche
Conduite</t>
  </si>
  <si>
    <t>Garde d'Objet</t>
  </si>
  <si>
    <t>Observations :</t>
  </si>
  <si>
    <t>A.G  Total des points à déduire</t>
  </si>
  <si>
    <t>2ème fuite :</t>
  </si>
  <si>
    <t>Report attaque de face :</t>
  </si>
  <si>
    <t>H. A</t>
  </si>
  <si>
    <t>H.A</t>
  </si>
  <si>
    <t>JUGE</t>
  </si>
  <si>
    <t>QUALIFICATIF</t>
  </si>
  <si>
    <t>CLASSEMENT</t>
  </si>
  <si>
    <t xml:space="preserve">1ère fuite : </t>
  </si>
  <si>
    <t>Pénalités à
déduire</t>
  </si>
  <si>
    <t>Points 
obtenus</t>
  </si>
  <si>
    <t xml:space="preserve">Positions                  </t>
  </si>
  <si>
    <t xml:space="preserve">Commande à : </t>
  </si>
  <si>
    <t>3ème fuite :</t>
  </si>
  <si>
    <t>4ème fuite :</t>
  </si>
  <si>
    <t>1er passage :</t>
  </si>
  <si>
    <t>2ème passage :</t>
  </si>
  <si>
    <t>3ème passage :</t>
  </si>
  <si>
    <t>Lieu :</t>
  </si>
  <si>
    <t>N° CT :</t>
  </si>
  <si>
    <t xml:space="preserve">Niveau : </t>
  </si>
  <si>
    <t>Couché</t>
  </si>
  <si>
    <t>Niveau :</t>
  </si>
  <si>
    <t>Dentitions :</t>
  </si>
  <si>
    <t>RAS</t>
  </si>
  <si>
    <t>Chaussettes</t>
  </si>
  <si>
    <t>Gants</t>
  </si>
  <si>
    <t>Etui lunettes</t>
  </si>
  <si>
    <t>Mouchoir</t>
  </si>
  <si>
    <t>A</t>
  </si>
  <si>
    <t>C</t>
  </si>
  <si>
    <t>D C A C D A</t>
  </si>
  <si>
    <t>A D C D A C</t>
  </si>
  <si>
    <t>copryright2009gbillat2@wanadoo,fr</t>
  </si>
  <si>
    <t>American Ring Federation</t>
  </si>
  <si>
    <t>ARF</t>
  </si>
  <si>
    <t>New England Ring</t>
  </si>
  <si>
    <t>N Easton USA</t>
  </si>
  <si>
    <t>Alain Karcenty</t>
  </si>
  <si>
    <t xml:space="preserve"> </t>
  </si>
  <si>
    <t>Jean-Marc Alan</t>
  </si>
  <si>
    <t>Eduardo Loyola</t>
  </si>
  <si>
    <t>III</t>
  </si>
  <si>
    <t>II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</si>
</sst>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dd/mm/yy;@"/>
    <numFmt numFmtId="174" formatCode="00000"/>
    <numFmt numFmtId="175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4"/>
      <name val="Baskerville Old Face"/>
      <family val="1"/>
    </font>
    <font>
      <b/>
      <sz val="14"/>
      <name val="Arial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175" fontId="8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174" fontId="1" fillId="0" borderId="1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39" borderId="0" xfId="0" applyFill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1" fillId="34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5" borderId="26" xfId="0" applyFill="1" applyBorder="1" applyAlignment="1">
      <alignment/>
    </xf>
    <xf numFmtId="0" fontId="0" fillId="36" borderId="27" xfId="0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12" xfId="53" applyBorder="1" applyAlignment="1" applyProtection="1">
      <alignment/>
      <protection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4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6" xfId="0" applyFill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1" fillId="0" borderId="21" xfId="0" applyFont="1" applyBorder="1" applyAlignment="1">
      <alignment wrapText="1"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5" borderId="25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8" borderId="27" xfId="0" applyFont="1" applyFill="1" applyBorder="1" applyAlignment="1">
      <alignment/>
    </xf>
    <xf numFmtId="0" fontId="1" fillId="38" borderId="26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3" fontId="0" fillId="0" borderId="25" xfId="0" applyNumberFormat="1" applyBorder="1" applyAlignment="1" applyProtection="1">
      <alignment horizontal="center" vertical="center"/>
      <protection locked="0"/>
    </xf>
    <xf numFmtId="13" fontId="0" fillId="0" borderId="27" xfId="0" applyNumberFormat="1" applyBorder="1" applyAlignment="1" applyProtection="1">
      <alignment/>
      <protection locked="0"/>
    </xf>
    <xf numFmtId="13" fontId="0" fillId="0" borderId="26" xfId="0" applyNumberForma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35" borderId="25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1" fillId="38" borderId="10" xfId="0" applyFont="1" applyFill="1" applyBorder="1" applyAlignment="1">
      <alignment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1" fillId="36" borderId="25" xfId="0" applyFont="1" applyFill="1" applyBorder="1" applyAlignment="1">
      <alignment wrapText="1"/>
    </xf>
    <xf numFmtId="0" fontId="0" fillId="36" borderId="27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5" xfId="0" applyFill="1" applyBorder="1" applyAlignment="1">
      <alignment horizontal="justify"/>
    </xf>
    <xf numFmtId="0" fontId="0" fillId="0" borderId="26" xfId="0" applyBorder="1" applyAlignment="1">
      <alignment horizontal="justify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1" fillId="0" borderId="24" xfId="0" applyFont="1" applyBorder="1" applyAlignment="1" applyProtection="1">
      <alignment/>
      <protection locked="0"/>
    </xf>
    <xf numFmtId="173" fontId="0" fillId="0" borderId="20" xfId="0" applyNumberFormat="1" applyBorder="1" applyAlignment="1" applyProtection="1">
      <alignment horizontal="center"/>
      <protection locked="0"/>
    </xf>
    <xf numFmtId="173" fontId="0" fillId="0" borderId="28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0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552450</xdr:rowOff>
    </xdr:to>
    <xdr:pic>
      <xdr:nvPicPr>
        <xdr:cNvPr id="1" name="Picture 6" descr="ar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ryright2009gbillat2@wanadoo,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6"/>
  <sheetViews>
    <sheetView tabSelected="1" zoomScalePageLayoutView="0" workbookViewId="0" topLeftCell="A25">
      <selection activeCell="K45" sqref="K45:L45"/>
    </sheetView>
  </sheetViews>
  <sheetFormatPr defaultColWidth="11.421875" defaultRowHeight="12.75"/>
  <cols>
    <col min="1" max="1" width="20.00390625" style="0" customWidth="1"/>
    <col min="2" max="2" width="6.28125" style="0" customWidth="1"/>
    <col min="3" max="3" width="9.7109375" style="0" customWidth="1"/>
    <col min="4" max="4" width="6.421875" style="0" customWidth="1"/>
    <col min="5" max="5" width="4.8515625" style="0" customWidth="1"/>
    <col min="6" max="6" width="3.00390625" style="0" customWidth="1"/>
    <col min="7" max="7" width="10.140625" style="0" customWidth="1"/>
    <col min="8" max="8" width="4.8515625" style="0" customWidth="1"/>
    <col min="9" max="9" width="6.421875" style="0" customWidth="1"/>
    <col min="10" max="10" width="12.00390625" style="0" customWidth="1"/>
    <col min="11" max="11" width="23.8515625" style="0" customWidth="1"/>
    <col min="12" max="12" width="1.8515625" style="0" customWidth="1"/>
  </cols>
  <sheetData>
    <row r="1" spans="1:12" ht="38.25" customHeight="1">
      <c r="A1" s="190"/>
      <c r="B1" s="203" t="s">
        <v>73</v>
      </c>
      <c r="C1" s="204"/>
      <c r="D1" s="204"/>
      <c r="E1" s="204"/>
      <c r="F1" s="205"/>
      <c r="G1" s="7" t="s">
        <v>19</v>
      </c>
      <c r="H1" s="206" t="s">
        <v>74</v>
      </c>
      <c r="I1" s="207"/>
      <c r="J1" s="8" t="s">
        <v>8</v>
      </c>
      <c r="K1" s="157" t="s">
        <v>75</v>
      </c>
      <c r="L1" s="158"/>
    </row>
    <row r="2" spans="1:25" ht="44.25" customHeight="1">
      <c r="A2" s="191"/>
      <c r="B2" s="200" t="s">
        <v>0</v>
      </c>
      <c r="C2" s="201"/>
      <c r="D2" s="201"/>
      <c r="E2" s="201"/>
      <c r="F2" s="202"/>
      <c r="G2" s="2" t="s">
        <v>5</v>
      </c>
      <c r="H2" s="196">
        <v>39970</v>
      </c>
      <c r="I2" s="197"/>
      <c r="J2" s="99"/>
      <c r="K2" s="100"/>
      <c r="L2" s="173"/>
      <c r="X2" t="s">
        <v>9</v>
      </c>
      <c r="Y2" t="s">
        <v>64</v>
      </c>
    </row>
    <row r="3" spans="1:25" ht="13.5" customHeight="1">
      <c r="A3" s="3" t="s">
        <v>1</v>
      </c>
      <c r="B3" s="169"/>
      <c r="C3" s="159"/>
      <c r="D3" s="159"/>
      <c r="E3" s="159"/>
      <c r="F3" s="160"/>
      <c r="G3" s="52" t="s">
        <v>57</v>
      </c>
      <c r="H3" s="198" t="s">
        <v>76</v>
      </c>
      <c r="I3" s="199"/>
      <c r="J3" s="101"/>
      <c r="K3" s="174"/>
      <c r="L3" s="175"/>
      <c r="X3" t="s">
        <v>10</v>
      </c>
      <c r="Y3" t="s">
        <v>65</v>
      </c>
    </row>
    <row r="4" spans="1:25" ht="13.5" customHeight="1">
      <c r="A4" s="3" t="s">
        <v>2</v>
      </c>
      <c r="B4" s="169"/>
      <c r="C4" s="159"/>
      <c r="D4" s="159"/>
      <c r="E4" s="159"/>
      <c r="F4" s="160"/>
      <c r="G4" s="2" t="s">
        <v>6</v>
      </c>
      <c r="H4" s="106"/>
      <c r="I4" s="160"/>
      <c r="J4" s="101"/>
      <c r="K4" s="174"/>
      <c r="L4" s="175"/>
      <c r="Y4" t="s">
        <v>66</v>
      </c>
    </row>
    <row r="5" spans="1:25" ht="13.5" customHeight="1">
      <c r="A5" s="3"/>
      <c r="B5" s="106"/>
      <c r="C5" s="159"/>
      <c r="D5" s="159"/>
      <c r="E5" s="159"/>
      <c r="F5" s="160"/>
      <c r="G5" s="2" t="s">
        <v>7</v>
      </c>
      <c r="H5" s="180"/>
      <c r="I5" s="112"/>
      <c r="J5" s="101"/>
      <c r="K5" s="174"/>
      <c r="L5" s="175"/>
      <c r="Y5" t="s">
        <v>67</v>
      </c>
    </row>
    <row r="6" spans="1:12" ht="13.5" customHeight="1">
      <c r="A6" s="3" t="s">
        <v>3</v>
      </c>
      <c r="B6" s="39"/>
      <c r="C6" s="3" t="s">
        <v>4</v>
      </c>
      <c r="D6" s="106"/>
      <c r="E6" s="159"/>
      <c r="F6" s="160"/>
      <c r="G6" s="52" t="s">
        <v>58</v>
      </c>
      <c r="H6" s="181"/>
      <c r="I6" s="182"/>
      <c r="J6" s="176"/>
      <c r="K6" s="177"/>
      <c r="L6" s="178"/>
    </row>
    <row r="7" spans="1:12" ht="27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4" ht="33.75">
      <c r="A8" s="17" t="s">
        <v>11</v>
      </c>
      <c r="B8" s="18">
        <v>1</v>
      </c>
      <c r="C8" s="19" t="s">
        <v>12</v>
      </c>
      <c r="D8" s="61" t="s">
        <v>13</v>
      </c>
      <c r="E8" s="20" t="s">
        <v>14</v>
      </c>
      <c r="F8" s="192" t="s">
        <v>15</v>
      </c>
      <c r="G8" s="193"/>
      <c r="H8" s="193"/>
      <c r="I8" s="193"/>
      <c r="J8" s="193"/>
      <c r="K8" s="193"/>
      <c r="L8" s="194"/>
      <c r="M8" s="1" t="s">
        <v>48</v>
      </c>
      <c r="N8" s="1" t="s">
        <v>49</v>
      </c>
    </row>
    <row r="9" spans="1:14" ht="19.5" customHeight="1">
      <c r="A9" s="22" t="s">
        <v>20</v>
      </c>
      <c r="B9" s="208">
        <v>12</v>
      </c>
      <c r="C9" s="211">
        <f>N10-M10</f>
        <v>12</v>
      </c>
      <c r="D9" s="188"/>
      <c r="E9" s="60"/>
      <c r="F9" s="169"/>
      <c r="G9" s="195"/>
      <c r="H9" s="195"/>
      <c r="I9" s="195"/>
      <c r="J9" s="195"/>
      <c r="K9" s="195"/>
      <c r="L9" s="195"/>
      <c r="M9" s="35"/>
      <c r="N9" s="11"/>
    </row>
    <row r="10" spans="1:14" ht="19.5" customHeight="1">
      <c r="A10" s="23" t="s">
        <v>21</v>
      </c>
      <c r="B10" s="209"/>
      <c r="C10" s="212"/>
      <c r="D10" s="189"/>
      <c r="E10" s="60"/>
      <c r="F10" s="106"/>
      <c r="G10" s="159"/>
      <c r="H10" s="159"/>
      <c r="I10" s="159"/>
      <c r="J10" s="159"/>
      <c r="K10" s="159"/>
      <c r="L10" s="159"/>
      <c r="M10" s="49"/>
      <c r="N10" s="37">
        <v>12</v>
      </c>
    </row>
    <row r="11" spans="1:14" ht="19.5" customHeight="1">
      <c r="A11" s="22" t="s">
        <v>22</v>
      </c>
      <c r="B11" s="210"/>
      <c r="C11" s="213"/>
      <c r="D11" s="64">
        <f>C9</f>
        <v>12</v>
      </c>
      <c r="E11" s="40"/>
      <c r="F11" s="106"/>
      <c r="G11" s="159"/>
      <c r="H11" s="159"/>
      <c r="I11" s="159"/>
      <c r="J11" s="159"/>
      <c r="K11" s="159"/>
      <c r="L11" s="159"/>
      <c r="M11" s="35"/>
      <c r="N11" s="11"/>
    </row>
    <row r="12" spans="1:14" ht="19.5" customHeight="1" thickBot="1">
      <c r="A12" s="21" t="s">
        <v>23</v>
      </c>
      <c r="B12" s="9">
        <v>4</v>
      </c>
      <c r="C12" s="62">
        <f>N12-M12</f>
        <v>4</v>
      </c>
      <c r="D12" s="142"/>
      <c r="E12" s="60"/>
      <c r="F12" s="106"/>
      <c r="G12" s="159"/>
      <c r="H12" s="159"/>
      <c r="I12" s="159"/>
      <c r="J12" s="159"/>
      <c r="K12" s="159"/>
      <c r="L12" s="159"/>
      <c r="M12" s="46"/>
      <c r="N12" s="34">
        <v>4</v>
      </c>
    </row>
    <row r="13" spans="1:14" ht="19.5" customHeight="1" thickBot="1">
      <c r="A13" s="21" t="s">
        <v>24</v>
      </c>
      <c r="B13" s="9">
        <v>8</v>
      </c>
      <c r="C13" s="62">
        <f>N13-M13</f>
        <v>8</v>
      </c>
      <c r="D13" s="143"/>
      <c r="E13" s="60"/>
      <c r="F13" s="106"/>
      <c r="G13" s="159"/>
      <c r="H13" s="159"/>
      <c r="I13" s="159"/>
      <c r="J13" s="159"/>
      <c r="K13" s="159"/>
      <c r="L13" s="159"/>
      <c r="M13" s="44"/>
      <c r="N13" s="28">
        <v>8</v>
      </c>
    </row>
    <row r="14" spans="1:14" ht="19.5" customHeight="1" thickBot="1">
      <c r="A14" s="21" t="s">
        <v>25</v>
      </c>
      <c r="B14" s="9">
        <v>10</v>
      </c>
      <c r="C14" s="62">
        <f>N14-M14</f>
        <v>10</v>
      </c>
      <c r="D14" s="143"/>
      <c r="E14" s="60"/>
      <c r="F14" s="167" t="s">
        <v>60</v>
      </c>
      <c r="G14" s="108"/>
      <c r="H14" s="106"/>
      <c r="I14" s="159"/>
      <c r="J14" s="159"/>
      <c r="K14" s="159"/>
      <c r="L14" s="168"/>
      <c r="M14" s="48"/>
      <c r="N14" s="28">
        <v>10</v>
      </c>
    </row>
    <row r="15" spans="1:25" ht="19.5" customHeight="1">
      <c r="A15" s="21" t="s">
        <v>50</v>
      </c>
      <c r="B15" s="9">
        <v>20</v>
      </c>
      <c r="C15" s="62">
        <f>N15-M15</f>
        <v>20</v>
      </c>
      <c r="D15" s="144"/>
      <c r="E15" s="60"/>
      <c r="F15" s="51"/>
      <c r="G15" s="214"/>
      <c r="H15" s="215"/>
      <c r="I15" s="216"/>
      <c r="J15" s="159"/>
      <c r="K15" s="159"/>
      <c r="L15" s="168"/>
      <c r="M15" s="45"/>
      <c r="N15" s="33">
        <v>20</v>
      </c>
      <c r="X15" s="65" t="s">
        <v>68</v>
      </c>
      <c r="Y15" s="65" t="s">
        <v>70</v>
      </c>
    </row>
    <row r="16" spans="1:25" ht="19.5" customHeight="1">
      <c r="A16" s="21" t="s">
        <v>26</v>
      </c>
      <c r="B16" s="30"/>
      <c r="C16" s="31"/>
      <c r="D16" s="63">
        <f>SUM(C12:C16)</f>
        <v>42</v>
      </c>
      <c r="E16" s="50"/>
      <c r="F16" s="145"/>
      <c r="G16" s="146"/>
      <c r="H16" s="146"/>
      <c r="I16" s="146"/>
      <c r="J16" s="146"/>
      <c r="K16" s="146"/>
      <c r="L16" s="146"/>
      <c r="M16" s="35"/>
      <c r="N16" s="11"/>
      <c r="X16" s="65" t="s">
        <v>69</v>
      </c>
      <c r="Y16" s="65" t="s">
        <v>71</v>
      </c>
    </row>
    <row r="17" spans="1:14" ht="19.5" customHeight="1" thickBot="1">
      <c r="A17" s="24" t="s">
        <v>27</v>
      </c>
      <c r="B17" s="9">
        <v>10</v>
      </c>
      <c r="C17" s="3">
        <f>N17-M17</f>
        <v>10</v>
      </c>
      <c r="D17" s="142"/>
      <c r="E17" s="40"/>
      <c r="F17" s="106"/>
      <c r="G17" s="159"/>
      <c r="H17" s="159"/>
      <c r="I17" s="159"/>
      <c r="J17" s="159"/>
      <c r="K17" s="159"/>
      <c r="L17" s="159"/>
      <c r="M17" s="46"/>
      <c r="N17" s="34">
        <v>10</v>
      </c>
    </row>
    <row r="18" spans="1:14" ht="19.5" customHeight="1">
      <c r="A18" s="24" t="s">
        <v>28</v>
      </c>
      <c r="B18" s="9">
        <v>4</v>
      </c>
      <c r="C18" s="3">
        <f>N18-M18</f>
        <v>4</v>
      </c>
      <c r="D18" s="143"/>
      <c r="E18" s="40"/>
      <c r="F18" s="106"/>
      <c r="G18" s="159"/>
      <c r="H18" s="159"/>
      <c r="I18" s="159"/>
      <c r="J18" s="159"/>
      <c r="K18" s="159"/>
      <c r="L18" s="159"/>
      <c r="M18" s="47"/>
      <c r="N18" s="33">
        <v>4</v>
      </c>
    </row>
    <row r="19" spans="1:14" ht="19.5" customHeight="1">
      <c r="A19" s="24" t="s">
        <v>29</v>
      </c>
      <c r="B19" s="30"/>
      <c r="C19" s="32"/>
      <c r="D19" s="144"/>
      <c r="E19" s="50"/>
      <c r="F19" s="145"/>
      <c r="G19" s="146"/>
      <c r="H19" s="146"/>
      <c r="I19" s="146"/>
      <c r="J19" s="146"/>
      <c r="K19" s="146"/>
      <c r="L19" s="146"/>
      <c r="M19" s="35"/>
      <c r="N19" s="11"/>
    </row>
    <row r="20" spans="1:14" ht="19.5" customHeight="1">
      <c r="A20" s="24" t="s">
        <v>30</v>
      </c>
      <c r="B20" s="30"/>
      <c r="C20" s="32"/>
      <c r="D20" s="25">
        <f>SUM(C17:C20)</f>
        <v>14</v>
      </c>
      <c r="E20" s="50"/>
      <c r="F20" s="179"/>
      <c r="G20" s="155"/>
      <c r="H20" s="155"/>
      <c r="I20" s="155"/>
      <c r="J20" s="155"/>
      <c r="K20" s="155"/>
      <c r="L20" s="155"/>
      <c r="M20" s="35"/>
      <c r="N20" s="11"/>
    </row>
    <row r="21" spans="1:14" ht="15" customHeight="1" thickBot="1">
      <c r="A21" s="183" t="s">
        <v>31</v>
      </c>
      <c r="B21" s="185">
        <v>30</v>
      </c>
      <c r="C21" s="142">
        <f>N21-M21</f>
        <v>30</v>
      </c>
      <c r="D21" s="142"/>
      <c r="E21" s="99"/>
      <c r="F21" s="170"/>
      <c r="G21" s="171"/>
      <c r="H21" s="171"/>
      <c r="I21" s="171"/>
      <c r="J21" s="171"/>
      <c r="K21" s="171"/>
      <c r="L21" s="172"/>
      <c r="M21" s="46"/>
      <c r="N21" s="34">
        <v>30</v>
      </c>
    </row>
    <row r="22" spans="1:14" ht="11.25" customHeight="1">
      <c r="A22" s="184"/>
      <c r="B22" s="186"/>
      <c r="C22" s="143"/>
      <c r="D22" s="143"/>
      <c r="E22" s="101"/>
      <c r="F22" s="150" t="s">
        <v>47</v>
      </c>
      <c r="G22" s="151"/>
      <c r="H22" s="164"/>
      <c r="I22" s="165"/>
      <c r="J22" s="165"/>
      <c r="K22" s="165"/>
      <c r="L22" s="166"/>
      <c r="M22" s="14"/>
      <c r="N22" s="14"/>
    </row>
    <row r="23" spans="1:14" ht="12" customHeight="1" thickBot="1">
      <c r="A23" s="136"/>
      <c r="B23" s="187"/>
      <c r="C23" s="144"/>
      <c r="D23" s="143"/>
      <c r="E23" s="176"/>
      <c r="F23" s="134" t="s">
        <v>40</v>
      </c>
      <c r="G23" s="115"/>
      <c r="H23" s="161"/>
      <c r="I23" s="162"/>
      <c r="J23" s="162"/>
      <c r="K23" s="162"/>
      <c r="L23" s="163"/>
      <c r="M23" s="14"/>
      <c r="N23" s="14"/>
    </row>
    <row r="24" spans="1:14" ht="23.25" customHeight="1" thickBot="1">
      <c r="A24" s="23" t="s">
        <v>32</v>
      </c>
      <c r="B24" s="9">
        <v>30</v>
      </c>
      <c r="C24" s="3">
        <f>N24-M24</f>
        <v>30</v>
      </c>
      <c r="D24" s="143"/>
      <c r="E24" s="40"/>
      <c r="F24" s="147"/>
      <c r="G24" s="148"/>
      <c r="H24" s="148"/>
      <c r="I24" s="148"/>
      <c r="J24" s="148"/>
      <c r="K24" s="148"/>
      <c r="L24" s="149"/>
      <c r="M24" s="44"/>
      <c r="N24" s="28">
        <v>30</v>
      </c>
    </row>
    <row r="25" spans="1:14" ht="21.75" customHeight="1">
      <c r="A25" s="23" t="s">
        <v>33</v>
      </c>
      <c r="B25" s="9">
        <v>30</v>
      </c>
      <c r="C25" s="3">
        <f>N25-M25</f>
        <v>30</v>
      </c>
      <c r="D25" s="144"/>
      <c r="E25" s="40"/>
      <c r="F25" s="147"/>
      <c r="G25" s="148"/>
      <c r="H25" s="148"/>
      <c r="I25" s="148"/>
      <c r="J25" s="148"/>
      <c r="K25" s="148"/>
      <c r="L25" s="149"/>
      <c r="M25" s="45"/>
      <c r="N25" s="33">
        <v>30</v>
      </c>
    </row>
    <row r="26" spans="1:14" ht="19.5" customHeight="1">
      <c r="A26" s="153" t="s">
        <v>34</v>
      </c>
      <c r="B26" s="156"/>
      <c r="C26" s="124"/>
      <c r="D26" s="135">
        <f>SUM(C21:C27)</f>
        <v>90</v>
      </c>
      <c r="E26" s="137"/>
      <c r="F26" s="116" t="s">
        <v>41</v>
      </c>
      <c r="G26" s="117"/>
      <c r="H26" s="117"/>
      <c r="I26" s="155"/>
      <c r="J26" s="155"/>
      <c r="K26" s="155"/>
      <c r="L26" s="155"/>
      <c r="M26" s="35"/>
      <c r="N26" s="11"/>
    </row>
    <row r="27" spans="1:14" ht="16.5" customHeight="1">
      <c r="A27" s="154"/>
      <c r="B27" s="156"/>
      <c r="C27" s="126"/>
      <c r="D27" s="136"/>
      <c r="E27" s="138"/>
      <c r="F27" s="114" t="s">
        <v>51</v>
      </c>
      <c r="G27" s="115"/>
      <c r="H27" s="115"/>
      <c r="I27" s="139"/>
      <c r="J27" s="139"/>
      <c r="K27" s="139"/>
      <c r="L27" s="139"/>
      <c r="M27" s="11"/>
      <c r="N27" s="11"/>
    </row>
    <row r="28" spans="1:14" ht="19.5" customHeight="1">
      <c r="A28" s="21" t="s">
        <v>35</v>
      </c>
      <c r="B28" s="9">
        <v>30</v>
      </c>
      <c r="C28" s="3">
        <f>N28-M28</f>
        <v>30</v>
      </c>
      <c r="D28" s="3"/>
      <c r="E28" s="40"/>
      <c r="F28" s="140"/>
      <c r="G28" s="141"/>
      <c r="H28" s="141"/>
      <c r="I28" s="141"/>
      <c r="J28" s="141"/>
      <c r="K28" s="141"/>
      <c r="L28" s="141"/>
      <c r="M28" s="43"/>
      <c r="N28" s="36">
        <v>30</v>
      </c>
    </row>
    <row r="29" spans="1:14" ht="15" customHeight="1">
      <c r="A29" s="152" t="s">
        <v>36</v>
      </c>
      <c r="B29" s="121"/>
      <c r="C29" s="124"/>
      <c r="D29" s="142"/>
      <c r="E29" s="109"/>
      <c r="F29" s="88"/>
      <c r="G29" s="87"/>
      <c r="H29" s="87"/>
      <c r="I29" s="87"/>
      <c r="J29" s="87"/>
      <c r="K29" s="87"/>
      <c r="L29" s="87"/>
      <c r="M29" s="35"/>
      <c r="N29" s="11"/>
    </row>
    <row r="30" spans="1:14" ht="15.75" customHeight="1">
      <c r="A30" s="104"/>
      <c r="B30" s="122"/>
      <c r="C30" s="125"/>
      <c r="D30" s="143"/>
      <c r="E30" s="110"/>
      <c r="F30" s="88" t="s">
        <v>47</v>
      </c>
      <c r="G30" s="89"/>
      <c r="H30" s="87"/>
      <c r="I30" s="87"/>
      <c r="J30" s="87"/>
      <c r="K30" s="87"/>
      <c r="L30" s="87"/>
      <c r="M30" s="11"/>
      <c r="N30" s="11"/>
    </row>
    <row r="31" spans="1:14" ht="14.25" customHeight="1">
      <c r="A31" s="104"/>
      <c r="B31" s="122"/>
      <c r="C31" s="125"/>
      <c r="D31" s="143"/>
      <c r="E31" s="110"/>
      <c r="F31" s="88" t="s">
        <v>40</v>
      </c>
      <c r="G31" s="89"/>
      <c r="H31" s="87"/>
      <c r="I31" s="87"/>
      <c r="J31" s="87"/>
      <c r="K31" s="87"/>
      <c r="L31" s="87"/>
      <c r="M31" s="11"/>
      <c r="N31" s="11"/>
    </row>
    <row r="32" spans="1:14" ht="14.25" customHeight="1">
      <c r="A32" s="104"/>
      <c r="B32" s="122"/>
      <c r="C32" s="125"/>
      <c r="D32" s="143"/>
      <c r="E32" s="110"/>
      <c r="F32" s="88" t="s">
        <v>52</v>
      </c>
      <c r="G32" s="89"/>
      <c r="H32" s="87"/>
      <c r="I32" s="87"/>
      <c r="J32" s="87"/>
      <c r="K32" s="87"/>
      <c r="L32" s="87"/>
      <c r="M32" s="11"/>
      <c r="N32" s="11"/>
    </row>
    <row r="33" spans="1:14" ht="15.75" customHeight="1">
      <c r="A33" s="105"/>
      <c r="B33" s="123"/>
      <c r="C33" s="126"/>
      <c r="D33" s="144"/>
      <c r="E33" s="111"/>
      <c r="F33" s="88" t="s">
        <v>53</v>
      </c>
      <c r="G33" s="89"/>
      <c r="H33" s="87"/>
      <c r="I33" s="87"/>
      <c r="J33" s="87"/>
      <c r="K33" s="87"/>
      <c r="L33" s="87"/>
      <c r="M33" s="11"/>
      <c r="N33" s="11"/>
    </row>
    <row r="34" spans="1:14" ht="15.75" customHeight="1">
      <c r="A34" s="120" t="s">
        <v>37</v>
      </c>
      <c r="B34" s="121"/>
      <c r="C34" s="124"/>
      <c r="D34" s="103">
        <f>C28</f>
        <v>30</v>
      </c>
      <c r="E34" s="109"/>
      <c r="F34" s="88"/>
      <c r="G34" s="87"/>
      <c r="H34" s="87"/>
      <c r="I34" s="87"/>
      <c r="J34" s="87"/>
      <c r="K34" s="87"/>
      <c r="L34" s="87"/>
      <c r="M34" s="35"/>
      <c r="N34" s="11"/>
    </row>
    <row r="35" spans="1:14" ht="11.25" customHeight="1">
      <c r="A35" s="104"/>
      <c r="B35" s="122"/>
      <c r="C35" s="125"/>
      <c r="D35" s="104"/>
      <c r="E35" s="110"/>
      <c r="F35" s="88" t="s">
        <v>54</v>
      </c>
      <c r="G35" s="89"/>
      <c r="H35" s="87"/>
      <c r="I35" s="87"/>
      <c r="J35" s="87"/>
      <c r="K35" s="87"/>
      <c r="L35" s="87"/>
      <c r="M35" s="11"/>
      <c r="N35" s="11"/>
    </row>
    <row r="36" spans="1:14" ht="13.5" customHeight="1">
      <c r="A36" s="104"/>
      <c r="B36" s="122"/>
      <c r="C36" s="125"/>
      <c r="D36" s="104"/>
      <c r="E36" s="110"/>
      <c r="F36" s="88" t="s">
        <v>55</v>
      </c>
      <c r="G36" s="89"/>
      <c r="H36" s="87"/>
      <c r="I36" s="87"/>
      <c r="J36" s="87"/>
      <c r="K36" s="87"/>
      <c r="L36" s="87"/>
      <c r="M36" s="11"/>
      <c r="N36" s="11"/>
    </row>
    <row r="37" spans="1:14" ht="14.25" customHeight="1">
      <c r="A37" s="105"/>
      <c r="B37" s="123"/>
      <c r="C37" s="126"/>
      <c r="D37" s="105"/>
      <c r="E37" s="111"/>
      <c r="F37" s="88" t="s">
        <v>56</v>
      </c>
      <c r="G37" s="89"/>
      <c r="H37" s="87"/>
      <c r="I37" s="87"/>
      <c r="J37" s="87"/>
      <c r="K37" s="87"/>
      <c r="L37" s="87"/>
      <c r="M37" s="11"/>
      <c r="N37" s="11"/>
    </row>
    <row r="38" spans="1:14" ht="19.5" customHeight="1">
      <c r="A38" s="27" t="s">
        <v>16</v>
      </c>
      <c r="B38" s="9">
        <f>B40-B39</f>
        <v>188</v>
      </c>
      <c r="C38" s="15">
        <f>SUM(D11+D16+D20+D26+D34)</f>
        <v>188</v>
      </c>
      <c r="D38" s="3"/>
      <c r="E38" s="42"/>
      <c r="F38" s="107" t="s">
        <v>62</v>
      </c>
      <c r="G38" s="108"/>
      <c r="H38" s="72" t="s">
        <v>63</v>
      </c>
      <c r="I38" s="112"/>
      <c r="J38" s="106"/>
      <c r="K38" s="89"/>
      <c r="L38" s="113"/>
      <c r="M38" s="41"/>
      <c r="N38" s="14"/>
    </row>
    <row r="39" spans="1:14" ht="19.5" customHeight="1">
      <c r="A39" s="27" t="s">
        <v>17</v>
      </c>
      <c r="B39" s="9">
        <v>12</v>
      </c>
      <c r="C39" s="16">
        <f>VLOOKUP(S60,M60:N436,2)-E39</f>
        <v>12.000000000000036</v>
      </c>
      <c r="D39" s="3"/>
      <c r="E39" s="55">
        <f>SUM(E9:E38)</f>
        <v>0</v>
      </c>
      <c r="F39" s="88" t="s">
        <v>39</v>
      </c>
      <c r="G39" s="87"/>
      <c r="H39" s="87"/>
      <c r="I39" s="87"/>
      <c r="J39" s="87"/>
      <c r="K39" s="87"/>
      <c r="L39" s="90"/>
      <c r="M39" s="41"/>
      <c r="N39" s="54"/>
    </row>
    <row r="40" spans="1:12" ht="24.75" customHeight="1">
      <c r="A40" s="26" t="s">
        <v>18</v>
      </c>
      <c r="B40" s="9">
        <v>200</v>
      </c>
      <c r="C40" s="29">
        <f>SUM(C38:C39)</f>
        <v>200.00000000000003</v>
      </c>
      <c r="D40" s="3"/>
      <c r="E40" s="3"/>
      <c r="F40" s="106" t="s">
        <v>38</v>
      </c>
      <c r="G40" s="89"/>
      <c r="H40" s="159"/>
      <c r="I40" s="89"/>
      <c r="J40" s="89"/>
      <c r="K40" s="89"/>
      <c r="L40" s="113"/>
    </row>
    <row r="41" spans="1:12" ht="4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5" ht="36" customHeight="1">
      <c r="A42" s="129" t="s">
        <v>46</v>
      </c>
      <c r="B42" s="131"/>
      <c r="C42" s="76" t="s">
        <v>44</v>
      </c>
      <c r="D42" s="68"/>
      <c r="E42" s="69"/>
      <c r="F42" s="76" t="s">
        <v>44</v>
      </c>
      <c r="G42" s="69"/>
      <c r="H42" s="67" t="s">
        <v>43</v>
      </c>
      <c r="I42" s="68"/>
      <c r="J42" s="69"/>
      <c r="K42" s="76" t="s">
        <v>42</v>
      </c>
      <c r="L42" s="69"/>
      <c r="O42" s="38"/>
    </row>
    <row r="43" spans="1:12" ht="12.75">
      <c r="A43" s="130"/>
      <c r="B43" s="132"/>
      <c r="C43" s="70" t="s">
        <v>77</v>
      </c>
      <c r="D43" s="77"/>
      <c r="E43" s="71"/>
      <c r="F43" s="70"/>
      <c r="G43" s="71"/>
      <c r="H43" s="97" t="s">
        <v>79</v>
      </c>
      <c r="I43" s="77"/>
      <c r="J43" s="71"/>
      <c r="K43" s="72" t="s">
        <v>80</v>
      </c>
      <c r="L43" s="73"/>
    </row>
    <row r="44" spans="1:12" ht="13.5" customHeight="1">
      <c r="A44" s="128"/>
      <c r="B44" s="133"/>
      <c r="C44" s="78" t="s">
        <v>78</v>
      </c>
      <c r="D44" s="79"/>
      <c r="E44" s="80"/>
      <c r="F44" s="99"/>
      <c r="G44" s="100"/>
      <c r="H44" s="93" t="s">
        <v>59</v>
      </c>
      <c r="I44" s="68"/>
      <c r="J44" s="69"/>
      <c r="K44" s="91" t="s">
        <v>61</v>
      </c>
      <c r="L44" s="92"/>
    </row>
    <row r="45" spans="1:18" ht="33.75" customHeight="1">
      <c r="A45" s="127" t="s">
        <v>45</v>
      </c>
      <c r="B45" s="74" t="str">
        <f>IF(C40&gt;159.99,"EXC",IF(C40&gt;139.99,"TB",IF(C40&gt;119.99,"B",IF(C40&gt;0,"NC",""))))</f>
        <v>EXC</v>
      </c>
      <c r="C45" s="81"/>
      <c r="D45" s="82"/>
      <c r="E45" s="83"/>
      <c r="F45" s="101"/>
      <c r="G45" s="102"/>
      <c r="H45" s="94" t="s">
        <v>81</v>
      </c>
      <c r="I45" s="95"/>
      <c r="J45" s="96"/>
      <c r="K45" s="98" t="s">
        <v>82</v>
      </c>
      <c r="L45" s="69"/>
      <c r="O45" s="118"/>
      <c r="P45" s="119"/>
      <c r="Q45" s="119"/>
      <c r="R45" s="119"/>
    </row>
    <row r="46" spans="1:13" ht="13.5" customHeight="1" hidden="1" thickBot="1">
      <c r="A46" s="128"/>
      <c r="B46" s="75"/>
      <c r="C46" s="84"/>
      <c r="D46" s="85"/>
      <c r="E46" s="86"/>
      <c r="F46" s="101"/>
      <c r="G46" s="102"/>
      <c r="H46" s="57"/>
      <c r="I46" s="56"/>
      <c r="J46" s="58"/>
      <c r="K46" s="56"/>
      <c r="L46" s="59"/>
      <c r="M46" s="4"/>
    </row>
    <row r="47" spans="1:20" ht="12.75">
      <c r="A47" s="66" t="s">
        <v>72</v>
      </c>
      <c r="B47" s="6"/>
      <c r="C47" s="6"/>
      <c r="D47" s="6"/>
      <c r="E47" s="6"/>
      <c r="F47" s="6"/>
      <c r="G47" s="6"/>
      <c r="H47" s="6"/>
      <c r="I47" s="6"/>
      <c r="J47" s="6"/>
      <c r="K47" s="6"/>
      <c r="M47" s="53"/>
      <c r="N47" s="53"/>
      <c r="O47" s="53"/>
      <c r="P47" s="53"/>
      <c r="Q47" s="53"/>
      <c r="R47" s="53"/>
      <c r="S47" s="53"/>
      <c r="T47" s="53"/>
    </row>
    <row r="48" spans="8:20" ht="12.75">
      <c r="H48" s="5"/>
      <c r="I48" s="5"/>
      <c r="J48" s="5"/>
      <c r="K48" s="38"/>
      <c r="M48" s="53"/>
      <c r="N48" s="53"/>
      <c r="O48" s="53"/>
      <c r="P48" s="53"/>
      <c r="Q48" s="53"/>
      <c r="R48" s="53"/>
      <c r="S48" s="53"/>
      <c r="T48" s="53"/>
    </row>
    <row r="49" spans="10:20" ht="12.75">
      <c r="J49" s="5"/>
      <c r="M49" s="53"/>
      <c r="N49" s="53"/>
      <c r="O49" s="53"/>
      <c r="P49" s="53"/>
      <c r="Q49" s="53"/>
      <c r="R49" s="53"/>
      <c r="S49" s="53"/>
      <c r="T49" s="53"/>
    </row>
    <row r="50" spans="10:20" ht="12.75">
      <c r="J50" s="5"/>
      <c r="K50" s="38"/>
      <c r="M50" s="53"/>
      <c r="N50" s="53"/>
      <c r="O50" s="53"/>
      <c r="P50" s="53"/>
      <c r="Q50" s="53"/>
      <c r="R50" s="53"/>
      <c r="S50" s="53"/>
      <c r="T50" s="53"/>
    </row>
    <row r="51" spans="10:20" ht="12.75">
      <c r="J51" s="5"/>
      <c r="M51" s="53"/>
      <c r="N51" s="53"/>
      <c r="O51" s="53"/>
      <c r="P51" s="53"/>
      <c r="Q51" s="53"/>
      <c r="R51" s="53"/>
      <c r="S51" s="53"/>
      <c r="T51" s="53"/>
    </row>
    <row r="52" spans="13:20" ht="12.75">
      <c r="M52" s="53"/>
      <c r="N52" s="53"/>
      <c r="O52" s="53"/>
      <c r="P52" s="53"/>
      <c r="Q52" s="53"/>
      <c r="R52" s="53"/>
      <c r="S52" s="53"/>
      <c r="T52" s="53"/>
    </row>
    <row r="53" spans="13:20" ht="12.75">
      <c r="M53" s="53"/>
      <c r="N53" s="53"/>
      <c r="O53" s="53"/>
      <c r="P53" s="53"/>
      <c r="Q53" s="53"/>
      <c r="R53" s="53"/>
      <c r="S53" s="53"/>
      <c r="T53" s="53"/>
    </row>
    <row r="54" spans="13:20" ht="12.75">
      <c r="M54" s="53"/>
      <c r="N54" s="53"/>
      <c r="O54" s="53"/>
      <c r="P54" s="53"/>
      <c r="Q54" s="53"/>
      <c r="R54" s="53"/>
      <c r="S54" s="53"/>
      <c r="T54" s="53"/>
    </row>
    <row r="55" spans="13:20" ht="12.75">
      <c r="M55" s="53"/>
      <c r="N55" s="53"/>
      <c r="O55" s="53"/>
      <c r="P55" s="53"/>
      <c r="Q55" s="53"/>
      <c r="R55" s="53"/>
      <c r="S55" s="53"/>
      <c r="T55" s="53"/>
    </row>
    <row r="56" spans="13:20" ht="12.75">
      <c r="M56" s="53"/>
      <c r="N56" s="53"/>
      <c r="O56" s="53"/>
      <c r="P56" s="53"/>
      <c r="Q56" s="53"/>
      <c r="R56" s="53"/>
      <c r="S56" s="53"/>
      <c r="T56" s="53"/>
    </row>
    <row r="57" spans="13:20" ht="12.75">
      <c r="M57" s="53"/>
      <c r="N57" s="53"/>
      <c r="O57" s="53"/>
      <c r="P57" s="53"/>
      <c r="Q57" s="53"/>
      <c r="R57" s="53"/>
      <c r="S57" s="53"/>
      <c r="T57" s="53"/>
    </row>
    <row r="58" spans="13:20" ht="12.75">
      <c r="M58" s="53"/>
      <c r="N58" s="53"/>
      <c r="O58" s="53"/>
      <c r="P58" s="53"/>
      <c r="Q58" s="53"/>
      <c r="R58" s="53"/>
      <c r="S58" s="53"/>
      <c r="T58" s="53"/>
    </row>
    <row r="59" spans="13:20" ht="12.75">
      <c r="M59" s="53"/>
      <c r="N59" s="53"/>
      <c r="O59" s="53"/>
      <c r="P59" s="53"/>
      <c r="Q59" s="53"/>
      <c r="R59" s="53"/>
      <c r="S59" s="53"/>
      <c r="T59" s="53"/>
    </row>
    <row r="60" spans="13:20" ht="12.75">
      <c r="M60">
        <v>0</v>
      </c>
      <c r="N60">
        <v>0</v>
      </c>
      <c r="Q60">
        <f>C38-ROUNDDOWN(C38,0)</f>
        <v>0</v>
      </c>
      <c r="R60">
        <f>IF(Q60&gt;=0.5,0.5,0)</f>
        <v>0</v>
      </c>
      <c r="S60">
        <f>ROUNDDOWN(C38,0)+R60</f>
        <v>188</v>
      </c>
      <c r="T60" s="53"/>
    </row>
    <row r="61" spans="13:20" ht="12.75">
      <c r="M61">
        <v>0.5</v>
      </c>
      <c r="N61">
        <v>0</v>
      </c>
      <c r="T61" s="53"/>
    </row>
    <row r="62" spans="13:20" ht="12.75">
      <c r="M62">
        <v>1</v>
      </c>
      <c r="N62">
        <v>0</v>
      </c>
      <c r="T62" s="53"/>
    </row>
    <row r="63" spans="13:20" ht="12.75">
      <c r="M63">
        <v>1.5</v>
      </c>
      <c r="N63">
        <v>0</v>
      </c>
      <c r="T63" s="53"/>
    </row>
    <row r="64" spans="13:20" ht="12.75">
      <c r="M64">
        <v>2</v>
      </c>
      <c r="N64">
        <v>0</v>
      </c>
      <c r="T64" s="53"/>
    </row>
    <row r="65" spans="13:20" ht="12.75">
      <c r="M65">
        <f>M64+0.5</f>
        <v>2.5</v>
      </c>
      <c r="N65">
        <v>0</v>
      </c>
      <c r="T65" s="53"/>
    </row>
    <row r="66" spans="13:20" ht="12.75">
      <c r="M66">
        <f>M65+0.5</f>
        <v>3</v>
      </c>
      <c r="N66">
        <v>0</v>
      </c>
      <c r="T66" s="53"/>
    </row>
    <row r="67" spans="13:20" ht="12.75">
      <c r="M67">
        <f aca="true" t="shared" si="0" ref="M67:M78">M66+0.5</f>
        <v>3.5</v>
      </c>
      <c r="N67">
        <v>0</v>
      </c>
      <c r="T67" s="53"/>
    </row>
    <row r="68" spans="13:20" ht="12.75">
      <c r="M68">
        <f t="shared" si="0"/>
        <v>4</v>
      </c>
      <c r="N68">
        <v>0</v>
      </c>
      <c r="T68" s="53"/>
    </row>
    <row r="69" spans="13:20" ht="12.75">
      <c r="M69">
        <f t="shared" si="0"/>
        <v>4.5</v>
      </c>
      <c r="N69">
        <v>0</v>
      </c>
      <c r="T69" s="53"/>
    </row>
    <row r="70" spans="13:20" ht="12.75">
      <c r="M70">
        <f t="shared" si="0"/>
        <v>5</v>
      </c>
      <c r="N70">
        <v>0</v>
      </c>
      <c r="T70" s="53"/>
    </row>
    <row r="71" spans="13:20" ht="12.75">
      <c r="M71">
        <f t="shared" si="0"/>
        <v>5.5</v>
      </c>
      <c r="N71">
        <v>0</v>
      </c>
      <c r="T71" s="53"/>
    </row>
    <row r="72" spans="13:14" ht="12.75">
      <c r="M72">
        <f t="shared" si="0"/>
        <v>6</v>
      </c>
      <c r="N72">
        <v>0</v>
      </c>
    </row>
    <row r="73" spans="13:14" ht="12.75">
      <c r="M73">
        <f t="shared" si="0"/>
        <v>6.5</v>
      </c>
      <c r="N73">
        <v>0</v>
      </c>
    </row>
    <row r="74" spans="13:14" ht="12.75">
      <c r="M74">
        <f t="shared" si="0"/>
        <v>7</v>
      </c>
      <c r="N74">
        <v>0</v>
      </c>
    </row>
    <row r="75" spans="13:14" ht="12.75">
      <c r="M75">
        <f t="shared" si="0"/>
        <v>7.5</v>
      </c>
      <c r="N75">
        <v>0</v>
      </c>
    </row>
    <row r="76" spans="13:14" ht="12.75">
      <c r="M76">
        <f t="shared" si="0"/>
        <v>8</v>
      </c>
      <c r="N76">
        <v>0</v>
      </c>
    </row>
    <row r="77" spans="13:14" ht="12.75">
      <c r="M77">
        <f t="shared" si="0"/>
        <v>8.5</v>
      </c>
      <c r="N77">
        <v>0</v>
      </c>
    </row>
    <row r="78" spans="13:14" ht="12.75">
      <c r="M78">
        <f t="shared" si="0"/>
        <v>9</v>
      </c>
      <c r="N78">
        <v>0</v>
      </c>
    </row>
    <row r="79" spans="13:14" ht="12.75">
      <c r="M79">
        <f>M78+0.5</f>
        <v>9.5</v>
      </c>
      <c r="N79">
        <v>0</v>
      </c>
    </row>
    <row r="80" spans="13:14" ht="12.75">
      <c r="M80">
        <f>M79+0.5</f>
        <v>10</v>
      </c>
      <c r="N80">
        <v>0</v>
      </c>
    </row>
    <row r="81" spans="13:14" ht="12.75">
      <c r="M81">
        <f aca="true" t="shared" si="1" ref="M81:M91">M80+0.5</f>
        <v>10.5</v>
      </c>
      <c r="N81">
        <v>0</v>
      </c>
    </row>
    <row r="82" spans="13:14" ht="12.75">
      <c r="M82">
        <f t="shared" si="1"/>
        <v>11</v>
      </c>
      <c r="N82">
        <v>0</v>
      </c>
    </row>
    <row r="83" spans="13:14" ht="12.75">
      <c r="M83">
        <f t="shared" si="1"/>
        <v>11.5</v>
      </c>
      <c r="N83">
        <v>0</v>
      </c>
    </row>
    <row r="84" spans="13:14" ht="12.75">
      <c r="M84">
        <f t="shared" si="1"/>
        <v>12</v>
      </c>
      <c r="N84">
        <v>0</v>
      </c>
    </row>
    <row r="85" spans="13:14" ht="12.75">
      <c r="M85">
        <f t="shared" si="1"/>
        <v>12.5</v>
      </c>
      <c r="N85">
        <v>0</v>
      </c>
    </row>
    <row r="86" spans="13:14" ht="12.75">
      <c r="M86">
        <f t="shared" si="1"/>
        <v>13</v>
      </c>
      <c r="N86">
        <v>0</v>
      </c>
    </row>
    <row r="87" spans="13:14" ht="12.75">
      <c r="M87">
        <f t="shared" si="1"/>
        <v>13.5</v>
      </c>
      <c r="N87">
        <v>0</v>
      </c>
    </row>
    <row r="88" spans="13:14" ht="12.75">
      <c r="M88">
        <f t="shared" si="1"/>
        <v>14</v>
      </c>
      <c r="N88">
        <v>0</v>
      </c>
    </row>
    <row r="89" spans="13:14" ht="12.75">
      <c r="M89">
        <f t="shared" si="1"/>
        <v>14.5</v>
      </c>
      <c r="N89">
        <v>0</v>
      </c>
    </row>
    <row r="90" spans="13:14" ht="12.75">
      <c r="M90">
        <f t="shared" si="1"/>
        <v>15</v>
      </c>
      <c r="N90">
        <v>0</v>
      </c>
    </row>
    <row r="91" spans="13:14" ht="12.75">
      <c r="M91">
        <f t="shared" si="1"/>
        <v>15.5</v>
      </c>
      <c r="N91">
        <v>0</v>
      </c>
    </row>
    <row r="92" spans="13:14" ht="12.75">
      <c r="M92">
        <f>M91+0.5</f>
        <v>16</v>
      </c>
      <c r="N92">
        <v>0</v>
      </c>
    </row>
    <row r="93" spans="13:14" ht="12.75">
      <c r="M93">
        <f>M92+0.5</f>
        <v>16.5</v>
      </c>
      <c r="N93">
        <v>0</v>
      </c>
    </row>
    <row r="94" spans="13:14" ht="12.75">
      <c r="M94">
        <f aca="true" t="shared" si="2" ref="M94:M105">M93+0.5</f>
        <v>17</v>
      </c>
      <c r="N94">
        <v>0</v>
      </c>
    </row>
    <row r="95" spans="13:14" ht="12.75">
      <c r="M95">
        <f t="shared" si="2"/>
        <v>17.5</v>
      </c>
      <c r="N95">
        <v>0</v>
      </c>
    </row>
    <row r="96" spans="13:14" ht="12.75">
      <c r="M96">
        <f t="shared" si="2"/>
        <v>18</v>
      </c>
      <c r="N96">
        <v>0</v>
      </c>
    </row>
    <row r="97" spans="13:14" ht="12.75">
      <c r="M97">
        <f t="shared" si="2"/>
        <v>18.5</v>
      </c>
      <c r="N97">
        <v>0</v>
      </c>
    </row>
    <row r="98" spans="13:14" ht="12.75">
      <c r="M98">
        <f t="shared" si="2"/>
        <v>19</v>
      </c>
      <c r="N98">
        <v>0</v>
      </c>
    </row>
    <row r="99" spans="13:14" ht="12.75">
      <c r="M99">
        <f t="shared" si="2"/>
        <v>19.5</v>
      </c>
      <c r="N99">
        <v>0</v>
      </c>
    </row>
    <row r="100" spans="13:14" ht="12.75">
      <c r="M100">
        <f t="shared" si="2"/>
        <v>20</v>
      </c>
      <c r="N100">
        <v>0</v>
      </c>
    </row>
    <row r="101" spans="13:14" ht="12.75">
      <c r="M101">
        <f t="shared" si="2"/>
        <v>20.5</v>
      </c>
      <c r="N101">
        <v>0</v>
      </c>
    </row>
    <row r="102" spans="13:14" ht="12.75">
      <c r="M102">
        <f t="shared" si="2"/>
        <v>21</v>
      </c>
      <c r="N102">
        <v>0</v>
      </c>
    </row>
    <row r="103" spans="13:14" ht="12.75">
      <c r="M103">
        <f t="shared" si="2"/>
        <v>21.5</v>
      </c>
      <c r="N103">
        <v>0</v>
      </c>
    </row>
    <row r="104" spans="13:14" ht="12.75">
      <c r="M104">
        <f t="shared" si="2"/>
        <v>22</v>
      </c>
      <c r="N104">
        <v>0</v>
      </c>
    </row>
    <row r="105" spans="13:14" ht="12.75">
      <c r="M105">
        <f t="shared" si="2"/>
        <v>22.5</v>
      </c>
      <c r="N105">
        <v>0</v>
      </c>
    </row>
    <row r="106" spans="13:14" ht="12.75">
      <c r="M106">
        <f aca="true" t="shared" si="3" ref="M106:M112">M105+0.5</f>
        <v>23</v>
      </c>
      <c r="N106">
        <v>0</v>
      </c>
    </row>
    <row r="107" spans="13:14" ht="12.75">
      <c r="M107">
        <f t="shared" si="3"/>
        <v>23.5</v>
      </c>
      <c r="N107">
        <v>0</v>
      </c>
    </row>
    <row r="108" spans="13:14" ht="12.75">
      <c r="M108">
        <f t="shared" si="3"/>
        <v>24</v>
      </c>
      <c r="N108">
        <v>0</v>
      </c>
    </row>
    <row r="109" spans="13:14" ht="12.75">
      <c r="M109">
        <f t="shared" si="3"/>
        <v>24.5</v>
      </c>
      <c r="N109">
        <v>0</v>
      </c>
    </row>
    <row r="110" spans="13:14" ht="12.75">
      <c r="M110">
        <f t="shared" si="3"/>
        <v>25</v>
      </c>
      <c r="N110">
        <v>0</v>
      </c>
    </row>
    <row r="111" spans="13:14" ht="12.75">
      <c r="M111">
        <f t="shared" si="3"/>
        <v>25.5</v>
      </c>
      <c r="N111">
        <v>0</v>
      </c>
    </row>
    <row r="112" spans="13:14" ht="12.75">
      <c r="M112">
        <f t="shared" si="3"/>
        <v>26</v>
      </c>
      <c r="N112">
        <v>0</v>
      </c>
    </row>
    <row r="113" spans="13:14" ht="12.75">
      <c r="M113">
        <f aca="true" t="shared" si="4" ref="M113:M124">M112+0.5</f>
        <v>26.5</v>
      </c>
      <c r="N113">
        <v>0</v>
      </c>
    </row>
    <row r="114" spans="13:14" ht="12.75">
      <c r="M114">
        <f t="shared" si="4"/>
        <v>27</v>
      </c>
      <c r="N114">
        <v>0</v>
      </c>
    </row>
    <row r="115" spans="13:14" ht="12.75">
      <c r="M115">
        <f t="shared" si="4"/>
        <v>27.5</v>
      </c>
      <c r="N115">
        <v>0</v>
      </c>
    </row>
    <row r="116" spans="13:14" ht="12.75">
      <c r="M116">
        <f t="shared" si="4"/>
        <v>28</v>
      </c>
      <c r="N116">
        <v>0</v>
      </c>
    </row>
    <row r="117" spans="13:14" ht="12.75">
      <c r="M117">
        <f t="shared" si="4"/>
        <v>28.5</v>
      </c>
      <c r="N117">
        <v>0</v>
      </c>
    </row>
    <row r="118" spans="13:14" ht="12.75">
      <c r="M118">
        <f t="shared" si="4"/>
        <v>29</v>
      </c>
      <c r="N118">
        <v>0</v>
      </c>
    </row>
    <row r="119" spans="13:14" ht="12.75">
      <c r="M119">
        <f t="shared" si="4"/>
        <v>29.5</v>
      </c>
      <c r="N119">
        <v>0</v>
      </c>
    </row>
    <row r="120" spans="13:14" ht="12.75">
      <c r="M120">
        <f t="shared" si="4"/>
        <v>30</v>
      </c>
      <c r="N120">
        <v>0</v>
      </c>
    </row>
    <row r="121" spans="13:14" ht="12.75">
      <c r="M121">
        <f t="shared" si="4"/>
        <v>30.5</v>
      </c>
      <c r="N121">
        <v>0</v>
      </c>
    </row>
    <row r="122" spans="13:14" ht="12.75">
      <c r="M122">
        <f t="shared" si="4"/>
        <v>31</v>
      </c>
      <c r="N122">
        <v>0</v>
      </c>
    </row>
    <row r="123" spans="13:14" ht="12.75">
      <c r="M123">
        <f t="shared" si="4"/>
        <v>31.5</v>
      </c>
      <c r="N123">
        <v>0</v>
      </c>
    </row>
    <row r="124" spans="13:14" ht="12.75">
      <c r="M124">
        <f t="shared" si="4"/>
        <v>32</v>
      </c>
      <c r="N124">
        <v>0</v>
      </c>
    </row>
    <row r="125" spans="13:14" ht="12.75">
      <c r="M125">
        <f>M124+0.5</f>
        <v>32.5</v>
      </c>
      <c r="N125">
        <v>0</v>
      </c>
    </row>
    <row r="126" spans="13:14" ht="12.75">
      <c r="M126">
        <f>M125+0.5</f>
        <v>33</v>
      </c>
      <c r="N126">
        <v>0</v>
      </c>
    </row>
    <row r="127" spans="13:14" ht="12.75">
      <c r="M127">
        <f aca="true" t="shared" si="5" ref="M127:M134">M126+0.5</f>
        <v>33.5</v>
      </c>
      <c r="N127">
        <v>0</v>
      </c>
    </row>
    <row r="128" spans="13:14" ht="12.75">
      <c r="M128">
        <f t="shared" si="5"/>
        <v>34</v>
      </c>
      <c r="N128">
        <v>0</v>
      </c>
    </row>
    <row r="129" spans="13:14" ht="12.75">
      <c r="M129">
        <f t="shared" si="5"/>
        <v>34.5</v>
      </c>
      <c r="N129">
        <v>0</v>
      </c>
    </row>
    <row r="130" spans="13:14" ht="12.75">
      <c r="M130">
        <f t="shared" si="5"/>
        <v>35</v>
      </c>
      <c r="N130">
        <v>0</v>
      </c>
    </row>
    <row r="131" spans="13:14" ht="12.75">
      <c r="M131">
        <f t="shared" si="5"/>
        <v>35.5</v>
      </c>
      <c r="N131">
        <v>0</v>
      </c>
    </row>
    <row r="132" spans="13:14" ht="12.75">
      <c r="M132">
        <f t="shared" si="5"/>
        <v>36</v>
      </c>
      <c r="N132">
        <v>0</v>
      </c>
    </row>
    <row r="133" spans="13:14" ht="12.75">
      <c r="M133">
        <f t="shared" si="5"/>
        <v>36.5</v>
      </c>
      <c r="N133">
        <v>0</v>
      </c>
    </row>
    <row r="134" spans="13:14" ht="12.75">
      <c r="M134">
        <f t="shared" si="5"/>
        <v>37</v>
      </c>
      <c r="N134">
        <v>0</v>
      </c>
    </row>
    <row r="135" spans="13:14" ht="12.75">
      <c r="M135">
        <f>M134+0.5</f>
        <v>37.5</v>
      </c>
      <c r="N135">
        <v>0</v>
      </c>
    </row>
    <row r="136" spans="13:14" ht="12.75">
      <c r="M136">
        <f>M135+0.5</f>
        <v>38</v>
      </c>
      <c r="N136">
        <v>0</v>
      </c>
    </row>
    <row r="137" spans="13:14" ht="12.75">
      <c r="M137">
        <f aca="true" t="shared" si="6" ref="M137:M148">M136+0.5</f>
        <v>38.5</v>
      </c>
      <c r="N137">
        <v>0</v>
      </c>
    </row>
    <row r="138" spans="13:14" ht="12.75">
      <c r="M138">
        <f t="shared" si="6"/>
        <v>39</v>
      </c>
      <c r="N138">
        <v>0</v>
      </c>
    </row>
    <row r="139" spans="13:14" ht="12.75">
      <c r="M139">
        <f t="shared" si="6"/>
        <v>39.5</v>
      </c>
      <c r="N139">
        <v>0</v>
      </c>
    </row>
    <row r="140" spans="13:14" ht="12.75">
      <c r="M140">
        <f t="shared" si="6"/>
        <v>40</v>
      </c>
      <c r="N140">
        <v>0</v>
      </c>
    </row>
    <row r="141" spans="13:14" ht="12.75">
      <c r="M141">
        <f t="shared" si="6"/>
        <v>40.5</v>
      </c>
      <c r="N141">
        <v>0</v>
      </c>
    </row>
    <row r="142" spans="13:14" ht="12.75">
      <c r="M142">
        <f t="shared" si="6"/>
        <v>41</v>
      </c>
      <c r="N142">
        <v>0</v>
      </c>
    </row>
    <row r="143" spans="13:14" ht="12.75">
      <c r="M143">
        <f t="shared" si="6"/>
        <v>41.5</v>
      </c>
      <c r="N143">
        <v>0</v>
      </c>
    </row>
    <row r="144" spans="13:14" ht="12.75">
      <c r="M144">
        <f t="shared" si="6"/>
        <v>42</v>
      </c>
      <c r="N144">
        <v>0</v>
      </c>
    </row>
    <row r="145" spans="13:14" ht="12.75">
      <c r="M145">
        <f t="shared" si="6"/>
        <v>42.5</v>
      </c>
      <c r="N145">
        <v>0</v>
      </c>
    </row>
    <row r="146" spans="13:14" ht="12.75">
      <c r="M146">
        <f t="shared" si="6"/>
        <v>43</v>
      </c>
      <c r="N146">
        <v>0</v>
      </c>
    </row>
    <row r="147" spans="13:14" ht="12.75">
      <c r="M147">
        <f t="shared" si="6"/>
        <v>43.5</v>
      </c>
      <c r="N147">
        <v>0</v>
      </c>
    </row>
    <row r="148" spans="13:14" ht="12.75">
      <c r="M148">
        <f t="shared" si="6"/>
        <v>44</v>
      </c>
      <c r="N148">
        <v>0</v>
      </c>
    </row>
    <row r="149" spans="13:14" ht="12.75">
      <c r="M149">
        <f aca="true" t="shared" si="7" ref="M149:M154">M148+0.5</f>
        <v>44.5</v>
      </c>
      <c r="N149">
        <v>0</v>
      </c>
    </row>
    <row r="150" spans="13:14" ht="12.75">
      <c r="M150">
        <f t="shared" si="7"/>
        <v>45</v>
      </c>
      <c r="N150">
        <v>0</v>
      </c>
    </row>
    <row r="151" spans="13:14" ht="12.75">
      <c r="M151">
        <f t="shared" si="7"/>
        <v>45.5</v>
      </c>
      <c r="N151">
        <v>0</v>
      </c>
    </row>
    <row r="152" spans="13:14" ht="12.75">
      <c r="M152">
        <f t="shared" si="7"/>
        <v>46</v>
      </c>
      <c r="N152">
        <v>0</v>
      </c>
    </row>
    <row r="153" spans="13:14" ht="12.75">
      <c r="M153">
        <f t="shared" si="7"/>
        <v>46.5</v>
      </c>
      <c r="N153">
        <v>0</v>
      </c>
    </row>
    <row r="154" spans="13:14" ht="12.75">
      <c r="M154">
        <f t="shared" si="7"/>
        <v>47</v>
      </c>
      <c r="N154">
        <v>0</v>
      </c>
    </row>
    <row r="155" spans="13:14" ht="12.75">
      <c r="M155">
        <f aca="true" t="shared" si="8" ref="M155:M166">M154+0.5</f>
        <v>47.5</v>
      </c>
      <c r="N155">
        <v>0</v>
      </c>
    </row>
    <row r="156" spans="13:14" ht="12.75">
      <c r="M156">
        <f t="shared" si="8"/>
        <v>48</v>
      </c>
      <c r="N156">
        <v>0</v>
      </c>
    </row>
    <row r="157" spans="13:14" ht="12.75">
      <c r="M157">
        <f t="shared" si="8"/>
        <v>48.5</v>
      </c>
      <c r="N157">
        <v>0</v>
      </c>
    </row>
    <row r="158" spans="13:14" ht="12.75">
      <c r="M158">
        <f t="shared" si="8"/>
        <v>49</v>
      </c>
      <c r="N158">
        <v>0</v>
      </c>
    </row>
    <row r="159" spans="13:14" ht="12.75">
      <c r="M159">
        <f t="shared" si="8"/>
        <v>49.5</v>
      </c>
      <c r="N159">
        <v>0</v>
      </c>
    </row>
    <row r="160" spans="13:14" ht="12.75">
      <c r="M160">
        <f t="shared" si="8"/>
        <v>50</v>
      </c>
      <c r="N160">
        <v>0</v>
      </c>
    </row>
    <row r="161" spans="13:14" ht="12.75">
      <c r="M161">
        <f t="shared" si="8"/>
        <v>50.5</v>
      </c>
      <c r="N161">
        <v>0</v>
      </c>
    </row>
    <row r="162" spans="13:14" ht="12.75">
      <c r="M162">
        <f t="shared" si="8"/>
        <v>51</v>
      </c>
      <c r="N162">
        <v>0</v>
      </c>
    </row>
    <row r="163" spans="13:14" ht="12.75">
      <c r="M163">
        <f t="shared" si="8"/>
        <v>51.5</v>
      </c>
      <c r="N163">
        <v>0</v>
      </c>
    </row>
    <row r="164" spans="13:14" ht="12.75">
      <c r="M164">
        <f t="shared" si="8"/>
        <v>52</v>
      </c>
      <c r="N164">
        <v>0</v>
      </c>
    </row>
    <row r="165" spans="13:14" ht="12.75">
      <c r="M165">
        <f t="shared" si="8"/>
        <v>52.5</v>
      </c>
      <c r="N165">
        <v>0</v>
      </c>
    </row>
    <row r="166" spans="13:14" ht="12.75">
      <c r="M166">
        <f t="shared" si="8"/>
        <v>53</v>
      </c>
      <c r="N166">
        <v>0</v>
      </c>
    </row>
    <row r="167" spans="13:14" ht="12.75">
      <c r="M167">
        <f>M166+0.5</f>
        <v>53.5</v>
      </c>
      <c r="N167">
        <v>0</v>
      </c>
    </row>
    <row r="168" spans="13:14" ht="12.75">
      <c r="M168">
        <f>M167+0.5</f>
        <v>54</v>
      </c>
      <c r="N168">
        <v>0</v>
      </c>
    </row>
    <row r="169" spans="13:14" ht="12.75">
      <c r="M169">
        <f>M168+0.5</f>
        <v>54.5</v>
      </c>
      <c r="N169">
        <v>0</v>
      </c>
    </row>
    <row r="170" spans="13:14" ht="12.75">
      <c r="M170">
        <f>M169+0.5</f>
        <v>55</v>
      </c>
      <c r="N170">
        <v>0</v>
      </c>
    </row>
    <row r="171" spans="13:14" ht="12.75">
      <c r="M171">
        <f>M170+0.5</f>
        <v>55.5</v>
      </c>
      <c r="N171">
        <v>0</v>
      </c>
    </row>
    <row r="172" spans="13:14" ht="12.75">
      <c r="M172">
        <f aca="true" t="shared" si="9" ref="M172:M183">M171+0.5</f>
        <v>56</v>
      </c>
      <c r="N172">
        <v>0</v>
      </c>
    </row>
    <row r="173" spans="13:14" ht="12.75">
      <c r="M173">
        <f t="shared" si="9"/>
        <v>56.5</v>
      </c>
      <c r="N173">
        <v>0</v>
      </c>
    </row>
    <row r="174" spans="13:14" ht="12.75">
      <c r="M174">
        <f t="shared" si="9"/>
        <v>57</v>
      </c>
      <c r="N174">
        <v>0</v>
      </c>
    </row>
    <row r="175" spans="13:14" ht="12.75">
      <c r="M175">
        <f t="shared" si="9"/>
        <v>57.5</v>
      </c>
      <c r="N175">
        <v>0</v>
      </c>
    </row>
    <row r="176" spans="13:14" ht="12.75">
      <c r="M176">
        <f t="shared" si="9"/>
        <v>58</v>
      </c>
      <c r="N176">
        <v>0</v>
      </c>
    </row>
    <row r="177" spans="13:14" ht="12.75">
      <c r="M177">
        <f t="shared" si="9"/>
        <v>58.5</v>
      </c>
      <c r="N177">
        <v>0</v>
      </c>
    </row>
    <row r="178" spans="13:14" ht="12.75">
      <c r="M178">
        <f t="shared" si="9"/>
        <v>59</v>
      </c>
      <c r="N178">
        <v>0</v>
      </c>
    </row>
    <row r="179" spans="13:14" ht="12.75">
      <c r="M179">
        <f t="shared" si="9"/>
        <v>59.5</v>
      </c>
      <c r="N179">
        <v>0</v>
      </c>
    </row>
    <row r="180" spans="13:14" ht="12.75">
      <c r="M180">
        <f t="shared" si="9"/>
        <v>60</v>
      </c>
      <c r="N180">
        <v>0</v>
      </c>
    </row>
    <row r="181" spans="13:14" ht="12.75">
      <c r="M181">
        <f t="shared" si="9"/>
        <v>60.5</v>
      </c>
      <c r="N181">
        <v>0</v>
      </c>
    </row>
    <row r="182" spans="13:14" ht="12.75">
      <c r="M182">
        <f t="shared" si="9"/>
        <v>61</v>
      </c>
      <c r="N182">
        <v>0</v>
      </c>
    </row>
    <row r="183" spans="13:14" ht="12.75">
      <c r="M183">
        <f t="shared" si="9"/>
        <v>61.5</v>
      </c>
      <c r="N183">
        <v>0</v>
      </c>
    </row>
    <row r="184" spans="13:14" ht="12.75">
      <c r="M184">
        <f>M183+0.5</f>
        <v>62</v>
      </c>
      <c r="N184">
        <v>0</v>
      </c>
    </row>
    <row r="185" spans="13:14" ht="12.75">
      <c r="M185">
        <f>M184+0.5</f>
        <v>62.5</v>
      </c>
      <c r="N185">
        <v>0</v>
      </c>
    </row>
    <row r="186" spans="13:14" ht="12.75">
      <c r="M186">
        <f aca="true" t="shared" si="10" ref="M186:M193">M185+0.5</f>
        <v>63</v>
      </c>
      <c r="N186">
        <v>0</v>
      </c>
    </row>
    <row r="187" spans="13:14" ht="12.75">
      <c r="M187">
        <f t="shared" si="10"/>
        <v>63.5</v>
      </c>
      <c r="N187">
        <v>0</v>
      </c>
    </row>
    <row r="188" spans="13:14" ht="12.75">
      <c r="M188">
        <f t="shared" si="10"/>
        <v>64</v>
      </c>
      <c r="N188">
        <v>0</v>
      </c>
    </row>
    <row r="189" spans="13:14" ht="12.75">
      <c r="M189">
        <f t="shared" si="10"/>
        <v>64.5</v>
      </c>
      <c r="N189">
        <v>0</v>
      </c>
    </row>
    <row r="190" spans="13:14" ht="12.75">
      <c r="M190">
        <f t="shared" si="10"/>
        <v>65</v>
      </c>
      <c r="N190">
        <v>0</v>
      </c>
    </row>
    <row r="191" spans="13:14" ht="12.75">
      <c r="M191">
        <f t="shared" si="10"/>
        <v>65.5</v>
      </c>
      <c r="N191">
        <v>0</v>
      </c>
    </row>
    <row r="192" spans="13:14" ht="12.75">
      <c r="M192">
        <f t="shared" si="10"/>
        <v>66</v>
      </c>
      <c r="N192">
        <v>0</v>
      </c>
    </row>
    <row r="193" spans="13:14" ht="12.75">
      <c r="M193">
        <f t="shared" si="10"/>
        <v>66.5</v>
      </c>
      <c r="N193">
        <v>0</v>
      </c>
    </row>
    <row r="194" spans="13:14" ht="12.75">
      <c r="M194">
        <f>M193+0.5</f>
        <v>67</v>
      </c>
      <c r="N194">
        <v>0</v>
      </c>
    </row>
    <row r="195" spans="13:14" ht="12.75">
      <c r="M195">
        <f>M194+0.5</f>
        <v>67.5</v>
      </c>
      <c r="N195">
        <v>0</v>
      </c>
    </row>
    <row r="196" spans="13:14" ht="12.75">
      <c r="M196">
        <f aca="true" t="shared" si="11" ref="M196:M259">M195+0.5</f>
        <v>68</v>
      </c>
      <c r="N196">
        <v>0</v>
      </c>
    </row>
    <row r="197" spans="13:14" ht="12.75">
      <c r="M197">
        <f t="shared" si="11"/>
        <v>68.5</v>
      </c>
      <c r="N197">
        <v>0.05</v>
      </c>
    </row>
    <row r="198" spans="13:14" ht="12.75">
      <c r="M198">
        <f t="shared" si="11"/>
        <v>69</v>
      </c>
      <c r="N198">
        <f>N197+0.05</f>
        <v>0.1</v>
      </c>
    </row>
    <row r="199" spans="13:14" ht="12.75">
      <c r="M199">
        <f t="shared" si="11"/>
        <v>69.5</v>
      </c>
      <c r="N199">
        <f>N198+0.05</f>
        <v>0.15000000000000002</v>
      </c>
    </row>
    <row r="200" spans="13:14" ht="12.75">
      <c r="M200">
        <f t="shared" si="11"/>
        <v>70</v>
      </c>
      <c r="N200">
        <f>N199+0.05</f>
        <v>0.2</v>
      </c>
    </row>
    <row r="201" spans="13:14" ht="12.75">
      <c r="M201">
        <f t="shared" si="11"/>
        <v>70.5</v>
      </c>
      <c r="N201">
        <f aca="true" t="shared" si="12" ref="N201:N264">N200+0.05</f>
        <v>0.25</v>
      </c>
    </row>
    <row r="202" spans="13:14" ht="12.75">
      <c r="M202">
        <f t="shared" si="11"/>
        <v>71</v>
      </c>
      <c r="N202">
        <f t="shared" si="12"/>
        <v>0.3</v>
      </c>
    </row>
    <row r="203" spans="13:14" ht="12.75">
      <c r="M203">
        <f t="shared" si="11"/>
        <v>71.5</v>
      </c>
      <c r="N203">
        <f t="shared" si="12"/>
        <v>0.35</v>
      </c>
    </row>
    <row r="204" spans="13:14" ht="12.75">
      <c r="M204">
        <f t="shared" si="11"/>
        <v>72</v>
      </c>
      <c r="N204">
        <f t="shared" si="12"/>
        <v>0.39999999999999997</v>
      </c>
    </row>
    <row r="205" spans="13:14" ht="12.75">
      <c r="M205">
        <f t="shared" si="11"/>
        <v>72.5</v>
      </c>
      <c r="N205">
        <f t="shared" si="12"/>
        <v>0.44999999999999996</v>
      </c>
    </row>
    <row r="206" spans="13:14" ht="12.75">
      <c r="M206">
        <f t="shared" si="11"/>
        <v>73</v>
      </c>
      <c r="N206">
        <f t="shared" si="12"/>
        <v>0.49999999999999994</v>
      </c>
    </row>
    <row r="207" spans="13:14" ht="12.75">
      <c r="M207">
        <f t="shared" si="11"/>
        <v>73.5</v>
      </c>
      <c r="N207">
        <f t="shared" si="12"/>
        <v>0.5499999999999999</v>
      </c>
    </row>
    <row r="208" spans="13:14" ht="12.75">
      <c r="M208">
        <f t="shared" si="11"/>
        <v>74</v>
      </c>
      <c r="N208">
        <f t="shared" si="12"/>
        <v>0.6</v>
      </c>
    </row>
    <row r="209" spans="13:14" ht="12.75">
      <c r="M209">
        <f t="shared" si="11"/>
        <v>74.5</v>
      </c>
      <c r="N209">
        <f t="shared" si="12"/>
        <v>0.65</v>
      </c>
    </row>
    <row r="210" spans="13:14" ht="12.75">
      <c r="M210">
        <f t="shared" si="11"/>
        <v>75</v>
      </c>
      <c r="N210">
        <f t="shared" si="12"/>
        <v>0.7000000000000001</v>
      </c>
    </row>
    <row r="211" spans="13:14" ht="12.75">
      <c r="M211">
        <f t="shared" si="11"/>
        <v>75.5</v>
      </c>
      <c r="N211">
        <f t="shared" si="12"/>
        <v>0.7500000000000001</v>
      </c>
    </row>
    <row r="212" spans="13:14" ht="12.75">
      <c r="M212">
        <f t="shared" si="11"/>
        <v>76</v>
      </c>
      <c r="N212">
        <f t="shared" si="12"/>
        <v>0.8000000000000002</v>
      </c>
    </row>
    <row r="213" spans="13:14" ht="12.75">
      <c r="M213">
        <f t="shared" si="11"/>
        <v>76.5</v>
      </c>
      <c r="N213">
        <f t="shared" si="12"/>
        <v>0.8500000000000002</v>
      </c>
    </row>
    <row r="214" spans="13:14" ht="12.75">
      <c r="M214">
        <f t="shared" si="11"/>
        <v>77</v>
      </c>
      <c r="N214">
        <f t="shared" si="12"/>
        <v>0.9000000000000002</v>
      </c>
    </row>
    <row r="215" spans="13:14" ht="12.75">
      <c r="M215">
        <f t="shared" si="11"/>
        <v>77.5</v>
      </c>
      <c r="N215">
        <f t="shared" si="12"/>
        <v>0.9500000000000003</v>
      </c>
    </row>
    <row r="216" spans="13:14" ht="12.75">
      <c r="M216">
        <f t="shared" si="11"/>
        <v>78</v>
      </c>
      <c r="N216">
        <f t="shared" si="12"/>
        <v>1.0000000000000002</v>
      </c>
    </row>
    <row r="217" spans="13:14" ht="12.75">
      <c r="M217">
        <f t="shared" si="11"/>
        <v>78.5</v>
      </c>
      <c r="N217">
        <f t="shared" si="12"/>
        <v>1.0500000000000003</v>
      </c>
    </row>
    <row r="218" spans="13:14" ht="12.75">
      <c r="M218">
        <f t="shared" si="11"/>
        <v>79</v>
      </c>
      <c r="N218">
        <f t="shared" si="12"/>
        <v>1.1000000000000003</v>
      </c>
    </row>
    <row r="219" spans="13:14" ht="12.75">
      <c r="M219">
        <f t="shared" si="11"/>
        <v>79.5</v>
      </c>
      <c r="N219">
        <f t="shared" si="12"/>
        <v>1.1500000000000004</v>
      </c>
    </row>
    <row r="220" spans="13:14" ht="12.75">
      <c r="M220">
        <f t="shared" si="11"/>
        <v>80</v>
      </c>
      <c r="N220">
        <f t="shared" si="12"/>
        <v>1.2000000000000004</v>
      </c>
    </row>
    <row r="221" spans="13:14" ht="12.75">
      <c r="M221">
        <f t="shared" si="11"/>
        <v>80.5</v>
      </c>
      <c r="N221">
        <f t="shared" si="12"/>
        <v>1.2500000000000004</v>
      </c>
    </row>
    <row r="222" spans="13:14" ht="12.75">
      <c r="M222">
        <f t="shared" si="11"/>
        <v>81</v>
      </c>
      <c r="N222">
        <f t="shared" si="12"/>
        <v>1.3000000000000005</v>
      </c>
    </row>
    <row r="223" spans="13:14" ht="12.75">
      <c r="M223">
        <f t="shared" si="11"/>
        <v>81.5</v>
      </c>
      <c r="N223">
        <f t="shared" si="12"/>
        <v>1.3500000000000005</v>
      </c>
    </row>
    <row r="224" spans="13:14" ht="12.75">
      <c r="M224">
        <f t="shared" si="11"/>
        <v>82</v>
      </c>
      <c r="N224">
        <f t="shared" si="12"/>
        <v>1.4000000000000006</v>
      </c>
    </row>
    <row r="225" spans="13:14" ht="12.75">
      <c r="M225">
        <f t="shared" si="11"/>
        <v>82.5</v>
      </c>
      <c r="N225">
        <f t="shared" si="12"/>
        <v>1.4500000000000006</v>
      </c>
    </row>
    <row r="226" spans="13:14" ht="12.75">
      <c r="M226">
        <f t="shared" si="11"/>
        <v>83</v>
      </c>
      <c r="N226">
        <f t="shared" si="12"/>
        <v>1.5000000000000007</v>
      </c>
    </row>
    <row r="227" spans="13:14" ht="12.75">
      <c r="M227">
        <f t="shared" si="11"/>
        <v>83.5</v>
      </c>
      <c r="N227">
        <f t="shared" si="12"/>
        <v>1.5500000000000007</v>
      </c>
    </row>
    <row r="228" spans="13:14" ht="12.75">
      <c r="M228">
        <f t="shared" si="11"/>
        <v>84</v>
      </c>
      <c r="N228">
        <f t="shared" si="12"/>
        <v>1.6000000000000008</v>
      </c>
    </row>
    <row r="229" spans="13:14" ht="12.75">
      <c r="M229">
        <f t="shared" si="11"/>
        <v>84.5</v>
      </c>
      <c r="N229">
        <f t="shared" si="12"/>
        <v>1.6500000000000008</v>
      </c>
    </row>
    <row r="230" spans="13:14" ht="12.75">
      <c r="M230">
        <f t="shared" si="11"/>
        <v>85</v>
      </c>
      <c r="N230">
        <f t="shared" si="12"/>
        <v>1.7000000000000008</v>
      </c>
    </row>
    <row r="231" spans="13:14" ht="12.75">
      <c r="M231">
        <f t="shared" si="11"/>
        <v>85.5</v>
      </c>
      <c r="N231">
        <f t="shared" si="12"/>
        <v>1.7500000000000009</v>
      </c>
    </row>
    <row r="232" spans="13:14" ht="12.75">
      <c r="M232">
        <f t="shared" si="11"/>
        <v>86</v>
      </c>
      <c r="N232">
        <f t="shared" si="12"/>
        <v>1.800000000000001</v>
      </c>
    </row>
    <row r="233" spans="13:14" ht="12.75">
      <c r="M233">
        <f t="shared" si="11"/>
        <v>86.5</v>
      </c>
      <c r="N233">
        <f t="shared" si="12"/>
        <v>1.850000000000001</v>
      </c>
    </row>
    <row r="234" spans="13:14" ht="12.75">
      <c r="M234">
        <f t="shared" si="11"/>
        <v>87</v>
      </c>
      <c r="N234">
        <f t="shared" si="12"/>
        <v>1.900000000000001</v>
      </c>
    </row>
    <row r="235" spans="13:14" ht="12.75">
      <c r="M235">
        <f t="shared" si="11"/>
        <v>87.5</v>
      </c>
      <c r="N235">
        <f t="shared" si="12"/>
        <v>1.950000000000001</v>
      </c>
    </row>
    <row r="236" spans="13:14" ht="12.75">
      <c r="M236">
        <f t="shared" si="11"/>
        <v>88</v>
      </c>
      <c r="N236">
        <f t="shared" si="12"/>
        <v>2.000000000000001</v>
      </c>
    </row>
    <row r="237" spans="13:14" ht="12.75">
      <c r="M237">
        <f t="shared" si="11"/>
        <v>88.5</v>
      </c>
      <c r="N237">
        <f t="shared" si="12"/>
        <v>2.0500000000000007</v>
      </c>
    </row>
    <row r="238" spans="13:14" ht="12.75">
      <c r="M238">
        <f t="shared" si="11"/>
        <v>89</v>
      </c>
      <c r="N238">
        <f t="shared" si="12"/>
        <v>2.1000000000000005</v>
      </c>
    </row>
    <row r="239" spans="13:14" ht="12.75">
      <c r="M239">
        <f t="shared" si="11"/>
        <v>89.5</v>
      </c>
      <c r="N239">
        <f t="shared" si="12"/>
        <v>2.1500000000000004</v>
      </c>
    </row>
    <row r="240" spans="13:14" ht="12.75">
      <c r="M240">
        <f t="shared" si="11"/>
        <v>90</v>
      </c>
      <c r="N240">
        <f t="shared" si="12"/>
        <v>2.2</v>
      </c>
    </row>
    <row r="241" spans="13:14" ht="12.75">
      <c r="M241">
        <f t="shared" si="11"/>
        <v>90.5</v>
      </c>
      <c r="N241">
        <f t="shared" si="12"/>
        <v>2.25</v>
      </c>
    </row>
    <row r="242" spans="13:14" ht="12.75">
      <c r="M242">
        <f t="shared" si="11"/>
        <v>91</v>
      </c>
      <c r="N242">
        <f t="shared" si="12"/>
        <v>2.3</v>
      </c>
    </row>
    <row r="243" spans="13:14" ht="12.75">
      <c r="M243">
        <f t="shared" si="11"/>
        <v>91.5</v>
      </c>
      <c r="N243">
        <f t="shared" si="12"/>
        <v>2.3499999999999996</v>
      </c>
    </row>
    <row r="244" spans="13:14" ht="12.75">
      <c r="M244">
        <f t="shared" si="11"/>
        <v>92</v>
      </c>
      <c r="N244">
        <f t="shared" si="12"/>
        <v>2.3999999999999995</v>
      </c>
    </row>
    <row r="245" spans="13:14" ht="12.75">
      <c r="M245">
        <f t="shared" si="11"/>
        <v>92.5</v>
      </c>
      <c r="N245">
        <f t="shared" si="12"/>
        <v>2.4499999999999993</v>
      </c>
    </row>
    <row r="246" spans="13:14" ht="12.75">
      <c r="M246">
        <f t="shared" si="11"/>
        <v>93</v>
      </c>
      <c r="N246">
        <f t="shared" si="12"/>
        <v>2.499999999999999</v>
      </c>
    </row>
    <row r="247" spans="13:14" ht="12.75">
      <c r="M247">
        <f t="shared" si="11"/>
        <v>93.5</v>
      </c>
      <c r="N247">
        <f t="shared" si="12"/>
        <v>2.549999999999999</v>
      </c>
    </row>
    <row r="248" spans="13:14" ht="12.75">
      <c r="M248">
        <f t="shared" si="11"/>
        <v>94</v>
      </c>
      <c r="N248">
        <f t="shared" si="12"/>
        <v>2.5999999999999988</v>
      </c>
    </row>
    <row r="249" spans="13:14" ht="12.75">
      <c r="M249">
        <f t="shared" si="11"/>
        <v>94.5</v>
      </c>
      <c r="N249">
        <f t="shared" si="12"/>
        <v>2.6499999999999986</v>
      </c>
    </row>
    <row r="250" spans="13:14" ht="12.75">
      <c r="M250">
        <f t="shared" si="11"/>
        <v>95</v>
      </c>
      <c r="N250">
        <f t="shared" si="12"/>
        <v>2.6999999999999984</v>
      </c>
    </row>
    <row r="251" spans="13:14" ht="12.75">
      <c r="M251">
        <f t="shared" si="11"/>
        <v>95.5</v>
      </c>
      <c r="N251">
        <f t="shared" si="12"/>
        <v>2.7499999999999982</v>
      </c>
    </row>
    <row r="252" spans="13:14" ht="12.75">
      <c r="M252">
        <f t="shared" si="11"/>
        <v>96</v>
      </c>
      <c r="N252">
        <f t="shared" si="12"/>
        <v>2.799999999999998</v>
      </c>
    </row>
    <row r="253" spans="13:14" ht="12.75">
      <c r="M253">
        <f t="shared" si="11"/>
        <v>96.5</v>
      </c>
      <c r="N253">
        <f t="shared" si="12"/>
        <v>2.849999999999998</v>
      </c>
    </row>
    <row r="254" spans="13:14" ht="12.75">
      <c r="M254">
        <f t="shared" si="11"/>
        <v>97</v>
      </c>
      <c r="N254">
        <f t="shared" si="12"/>
        <v>2.8999999999999977</v>
      </c>
    </row>
    <row r="255" spans="13:14" ht="12.75">
      <c r="M255">
        <f t="shared" si="11"/>
        <v>97.5</v>
      </c>
      <c r="N255">
        <f t="shared" si="12"/>
        <v>2.9499999999999975</v>
      </c>
    </row>
    <row r="256" spans="13:14" ht="12.75">
      <c r="M256">
        <f t="shared" si="11"/>
        <v>98</v>
      </c>
      <c r="N256">
        <f t="shared" si="12"/>
        <v>2.9999999999999973</v>
      </c>
    </row>
    <row r="257" spans="13:14" ht="12.75">
      <c r="M257">
        <f t="shared" si="11"/>
        <v>98.5</v>
      </c>
      <c r="N257">
        <f t="shared" si="12"/>
        <v>3.049999999999997</v>
      </c>
    </row>
    <row r="258" spans="13:14" ht="12.75">
      <c r="M258">
        <f t="shared" si="11"/>
        <v>99</v>
      </c>
      <c r="N258">
        <f t="shared" si="12"/>
        <v>3.099999999999997</v>
      </c>
    </row>
    <row r="259" spans="13:14" ht="12.75">
      <c r="M259">
        <f t="shared" si="11"/>
        <v>99.5</v>
      </c>
      <c r="N259">
        <f t="shared" si="12"/>
        <v>3.149999999999997</v>
      </c>
    </row>
    <row r="260" spans="13:14" ht="12.75">
      <c r="M260">
        <f aca="true" t="shared" si="13" ref="M260:M323">M259+0.5</f>
        <v>100</v>
      </c>
      <c r="N260">
        <f t="shared" si="12"/>
        <v>3.1999999999999966</v>
      </c>
    </row>
    <row r="261" spans="13:14" ht="12.75">
      <c r="M261">
        <f t="shared" si="13"/>
        <v>100.5</v>
      </c>
      <c r="N261">
        <f t="shared" si="12"/>
        <v>3.2499999999999964</v>
      </c>
    </row>
    <row r="262" spans="13:14" ht="12.75">
      <c r="M262">
        <f t="shared" si="13"/>
        <v>101</v>
      </c>
      <c r="N262">
        <f t="shared" si="12"/>
        <v>3.2999999999999963</v>
      </c>
    </row>
    <row r="263" spans="13:14" ht="12.75">
      <c r="M263">
        <f t="shared" si="13"/>
        <v>101.5</v>
      </c>
      <c r="N263">
        <f t="shared" si="12"/>
        <v>3.349999999999996</v>
      </c>
    </row>
    <row r="264" spans="13:14" ht="12.75">
      <c r="M264">
        <f t="shared" si="13"/>
        <v>102</v>
      </c>
      <c r="N264">
        <f t="shared" si="12"/>
        <v>3.399999999999996</v>
      </c>
    </row>
    <row r="265" spans="13:14" ht="12.75">
      <c r="M265">
        <f t="shared" si="13"/>
        <v>102.5</v>
      </c>
      <c r="N265">
        <f aca="true" t="shared" si="14" ref="N265:N328">N264+0.05</f>
        <v>3.4499999999999957</v>
      </c>
    </row>
    <row r="266" spans="13:14" ht="12.75">
      <c r="M266">
        <f t="shared" si="13"/>
        <v>103</v>
      </c>
      <c r="N266">
        <f t="shared" si="14"/>
        <v>3.4999999999999956</v>
      </c>
    </row>
    <row r="267" spans="13:14" ht="12.75">
      <c r="M267">
        <f t="shared" si="13"/>
        <v>103.5</v>
      </c>
      <c r="N267">
        <f t="shared" si="14"/>
        <v>3.5499999999999954</v>
      </c>
    </row>
    <row r="268" spans="13:14" ht="12.75">
      <c r="M268">
        <f t="shared" si="13"/>
        <v>104</v>
      </c>
      <c r="N268">
        <f t="shared" si="14"/>
        <v>3.599999999999995</v>
      </c>
    </row>
    <row r="269" spans="13:14" ht="12.75">
      <c r="M269">
        <f t="shared" si="13"/>
        <v>104.5</v>
      </c>
      <c r="N269">
        <f t="shared" si="14"/>
        <v>3.649999999999995</v>
      </c>
    </row>
    <row r="270" spans="13:14" ht="12.75">
      <c r="M270">
        <f t="shared" si="13"/>
        <v>105</v>
      </c>
      <c r="N270">
        <f t="shared" si="14"/>
        <v>3.699999999999995</v>
      </c>
    </row>
    <row r="271" spans="13:14" ht="12.75">
      <c r="M271">
        <f t="shared" si="13"/>
        <v>105.5</v>
      </c>
      <c r="N271">
        <f t="shared" si="14"/>
        <v>3.7499999999999947</v>
      </c>
    </row>
    <row r="272" spans="13:14" ht="12.75">
      <c r="M272">
        <f t="shared" si="13"/>
        <v>106</v>
      </c>
      <c r="N272">
        <f t="shared" si="14"/>
        <v>3.7999999999999945</v>
      </c>
    </row>
    <row r="273" spans="13:14" ht="12.75">
      <c r="M273">
        <f t="shared" si="13"/>
        <v>106.5</v>
      </c>
      <c r="N273">
        <f t="shared" si="14"/>
        <v>3.8499999999999943</v>
      </c>
    </row>
    <row r="274" spans="13:14" ht="12.75">
      <c r="M274">
        <f t="shared" si="13"/>
        <v>107</v>
      </c>
      <c r="N274">
        <f t="shared" si="14"/>
        <v>3.899999999999994</v>
      </c>
    </row>
    <row r="275" spans="13:14" ht="12.75">
      <c r="M275">
        <f t="shared" si="13"/>
        <v>107.5</v>
      </c>
      <c r="N275">
        <f t="shared" si="14"/>
        <v>3.949999999999994</v>
      </c>
    </row>
    <row r="276" spans="13:14" ht="12.75">
      <c r="M276">
        <f t="shared" si="13"/>
        <v>108</v>
      </c>
      <c r="N276">
        <f t="shared" si="14"/>
        <v>3.999999999999994</v>
      </c>
    </row>
    <row r="277" spans="13:14" ht="12.75">
      <c r="M277">
        <f t="shared" si="13"/>
        <v>108.5</v>
      </c>
      <c r="N277">
        <f t="shared" si="14"/>
        <v>4.049999999999994</v>
      </c>
    </row>
    <row r="278" spans="13:14" ht="12.75">
      <c r="M278">
        <f t="shared" si="13"/>
        <v>109</v>
      </c>
      <c r="N278">
        <f t="shared" si="14"/>
        <v>4.099999999999993</v>
      </c>
    </row>
    <row r="279" spans="13:14" ht="12.75">
      <c r="M279">
        <f t="shared" si="13"/>
        <v>109.5</v>
      </c>
      <c r="N279">
        <f t="shared" si="14"/>
        <v>4.149999999999993</v>
      </c>
    </row>
    <row r="280" spans="13:14" ht="12.75">
      <c r="M280">
        <f t="shared" si="13"/>
        <v>110</v>
      </c>
      <c r="N280">
        <f t="shared" si="14"/>
        <v>4.199999999999993</v>
      </c>
    </row>
    <row r="281" spans="13:14" ht="12.75">
      <c r="M281">
        <f t="shared" si="13"/>
        <v>110.5</v>
      </c>
      <c r="N281">
        <f t="shared" si="14"/>
        <v>4.249999999999993</v>
      </c>
    </row>
    <row r="282" spans="13:14" ht="12.75">
      <c r="M282">
        <f t="shared" si="13"/>
        <v>111</v>
      </c>
      <c r="N282">
        <f t="shared" si="14"/>
        <v>4.299999999999993</v>
      </c>
    </row>
    <row r="283" spans="13:14" ht="12.75">
      <c r="M283">
        <f t="shared" si="13"/>
        <v>111.5</v>
      </c>
      <c r="N283">
        <f t="shared" si="14"/>
        <v>4.3499999999999925</v>
      </c>
    </row>
    <row r="284" spans="13:14" ht="12.75">
      <c r="M284">
        <f t="shared" si="13"/>
        <v>112</v>
      </c>
      <c r="N284">
        <f t="shared" si="14"/>
        <v>4.399999999999992</v>
      </c>
    </row>
    <row r="285" spans="13:14" ht="12.75">
      <c r="M285">
        <f t="shared" si="13"/>
        <v>112.5</v>
      </c>
      <c r="N285">
        <f t="shared" si="14"/>
        <v>4.449999999999992</v>
      </c>
    </row>
    <row r="286" spans="13:14" ht="12.75">
      <c r="M286">
        <f t="shared" si="13"/>
        <v>113</v>
      </c>
      <c r="N286">
        <f t="shared" si="14"/>
        <v>4.499999999999992</v>
      </c>
    </row>
    <row r="287" spans="13:14" ht="12.75">
      <c r="M287">
        <f t="shared" si="13"/>
        <v>113.5</v>
      </c>
      <c r="N287">
        <f t="shared" si="14"/>
        <v>4.549999999999992</v>
      </c>
    </row>
    <row r="288" spans="13:14" ht="12.75">
      <c r="M288">
        <f t="shared" si="13"/>
        <v>114</v>
      </c>
      <c r="N288">
        <f t="shared" si="14"/>
        <v>4.599999999999992</v>
      </c>
    </row>
    <row r="289" spans="13:14" ht="12.75">
      <c r="M289">
        <f t="shared" si="13"/>
        <v>114.5</v>
      </c>
      <c r="N289">
        <f t="shared" si="14"/>
        <v>4.6499999999999915</v>
      </c>
    </row>
    <row r="290" spans="13:14" ht="12.75">
      <c r="M290">
        <f t="shared" si="13"/>
        <v>115</v>
      </c>
      <c r="N290">
        <f t="shared" si="14"/>
        <v>4.699999999999991</v>
      </c>
    </row>
    <row r="291" spans="13:14" ht="12.75">
      <c r="M291">
        <f t="shared" si="13"/>
        <v>115.5</v>
      </c>
      <c r="N291">
        <f t="shared" si="14"/>
        <v>4.749999999999991</v>
      </c>
    </row>
    <row r="292" spans="13:14" ht="12.75">
      <c r="M292">
        <f t="shared" si="13"/>
        <v>116</v>
      </c>
      <c r="N292">
        <f t="shared" si="14"/>
        <v>4.799999999999991</v>
      </c>
    </row>
    <row r="293" spans="13:14" ht="12.75">
      <c r="M293">
        <f t="shared" si="13"/>
        <v>116.5</v>
      </c>
      <c r="N293">
        <f t="shared" si="14"/>
        <v>4.849999999999991</v>
      </c>
    </row>
    <row r="294" spans="13:14" ht="12.75">
      <c r="M294">
        <f t="shared" si="13"/>
        <v>117</v>
      </c>
      <c r="N294">
        <f t="shared" si="14"/>
        <v>4.899999999999991</v>
      </c>
    </row>
    <row r="295" spans="13:14" ht="12.75">
      <c r="M295">
        <f t="shared" si="13"/>
        <v>117.5</v>
      </c>
      <c r="N295">
        <f t="shared" si="14"/>
        <v>4.94999999999999</v>
      </c>
    </row>
    <row r="296" spans="13:14" ht="12.75">
      <c r="M296">
        <f t="shared" si="13"/>
        <v>118</v>
      </c>
      <c r="N296">
        <f t="shared" si="14"/>
        <v>4.99999999999999</v>
      </c>
    </row>
    <row r="297" spans="13:14" ht="12.75">
      <c r="M297">
        <f t="shared" si="13"/>
        <v>118.5</v>
      </c>
      <c r="N297">
        <f t="shared" si="14"/>
        <v>5.04999999999999</v>
      </c>
    </row>
    <row r="298" spans="13:14" ht="12.75">
      <c r="M298">
        <f t="shared" si="13"/>
        <v>119</v>
      </c>
      <c r="N298">
        <f t="shared" si="14"/>
        <v>5.09999999999999</v>
      </c>
    </row>
    <row r="299" spans="13:14" ht="12.75">
      <c r="M299">
        <f t="shared" si="13"/>
        <v>119.5</v>
      </c>
      <c r="N299">
        <f t="shared" si="14"/>
        <v>5.14999999999999</v>
      </c>
    </row>
    <row r="300" spans="13:14" ht="12.75">
      <c r="M300">
        <f t="shared" si="13"/>
        <v>120</v>
      </c>
      <c r="N300">
        <f t="shared" si="14"/>
        <v>5.1999999999999895</v>
      </c>
    </row>
    <row r="301" spans="13:14" ht="12.75">
      <c r="M301">
        <f t="shared" si="13"/>
        <v>120.5</v>
      </c>
      <c r="N301">
        <f t="shared" si="14"/>
        <v>5.249999999999989</v>
      </c>
    </row>
    <row r="302" spans="13:14" ht="12.75">
      <c r="M302">
        <f t="shared" si="13"/>
        <v>121</v>
      </c>
      <c r="N302">
        <f t="shared" si="14"/>
        <v>5.299999999999989</v>
      </c>
    </row>
    <row r="303" spans="13:14" ht="12.75">
      <c r="M303">
        <f t="shared" si="13"/>
        <v>121.5</v>
      </c>
      <c r="N303">
        <f t="shared" si="14"/>
        <v>5.349999999999989</v>
      </c>
    </row>
    <row r="304" spans="13:14" ht="12.75">
      <c r="M304">
        <f t="shared" si="13"/>
        <v>122</v>
      </c>
      <c r="N304">
        <f t="shared" si="14"/>
        <v>5.399999999999989</v>
      </c>
    </row>
    <row r="305" spans="13:14" ht="12.75">
      <c r="M305">
        <f t="shared" si="13"/>
        <v>122.5</v>
      </c>
      <c r="N305">
        <f t="shared" si="14"/>
        <v>5.449999999999989</v>
      </c>
    </row>
    <row r="306" spans="13:14" ht="12.75">
      <c r="M306">
        <f t="shared" si="13"/>
        <v>123</v>
      </c>
      <c r="N306">
        <f t="shared" si="14"/>
        <v>5.4999999999999885</v>
      </c>
    </row>
    <row r="307" spans="13:14" ht="12.75">
      <c r="M307">
        <f t="shared" si="13"/>
        <v>123.5</v>
      </c>
      <c r="N307">
        <f t="shared" si="14"/>
        <v>5.549999999999988</v>
      </c>
    </row>
    <row r="308" spans="13:14" ht="12.75">
      <c r="M308">
        <f t="shared" si="13"/>
        <v>124</v>
      </c>
      <c r="N308">
        <f t="shared" si="14"/>
        <v>5.599999999999988</v>
      </c>
    </row>
    <row r="309" spans="13:14" ht="12.75">
      <c r="M309">
        <f t="shared" si="13"/>
        <v>124.5</v>
      </c>
      <c r="N309">
        <f t="shared" si="14"/>
        <v>5.649999999999988</v>
      </c>
    </row>
    <row r="310" spans="13:14" ht="12.75">
      <c r="M310">
        <f t="shared" si="13"/>
        <v>125</v>
      </c>
      <c r="N310">
        <f t="shared" si="14"/>
        <v>5.699999999999988</v>
      </c>
    </row>
    <row r="311" spans="13:14" ht="12.75">
      <c r="M311">
        <f t="shared" si="13"/>
        <v>125.5</v>
      </c>
      <c r="N311">
        <f t="shared" si="14"/>
        <v>5.749999999999988</v>
      </c>
    </row>
    <row r="312" spans="13:14" ht="12.75">
      <c r="M312">
        <f t="shared" si="13"/>
        <v>126</v>
      </c>
      <c r="N312">
        <f t="shared" si="14"/>
        <v>5.799999999999987</v>
      </c>
    </row>
    <row r="313" spans="13:14" ht="12.75">
      <c r="M313">
        <f t="shared" si="13"/>
        <v>126.5</v>
      </c>
      <c r="N313">
        <f t="shared" si="14"/>
        <v>5.849999999999987</v>
      </c>
    </row>
    <row r="314" spans="13:14" ht="12.75">
      <c r="M314">
        <f t="shared" si="13"/>
        <v>127</v>
      </c>
      <c r="N314">
        <f t="shared" si="14"/>
        <v>5.899999999999987</v>
      </c>
    </row>
    <row r="315" spans="13:14" ht="12.75">
      <c r="M315">
        <f t="shared" si="13"/>
        <v>127.5</v>
      </c>
      <c r="N315">
        <f t="shared" si="14"/>
        <v>5.949999999999987</v>
      </c>
    </row>
    <row r="316" spans="13:14" ht="12.75">
      <c r="M316">
        <f t="shared" si="13"/>
        <v>128</v>
      </c>
      <c r="N316">
        <f t="shared" si="14"/>
        <v>5.999999999999987</v>
      </c>
    </row>
    <row r="317" spans="13:14" ht="12.75">
      <c r="M317">
        <f t="shared" si="13"/>
        <v>128.5</v>
      </c>
      <c r="N317">
        <f t="shared" si="14"/>
        <v>6.0499999999999865</v>
      </c>
    </row>
    <row r="318" spans="13:14" ht="12.75">
      <c r="M318">
        <f t="shared" si="13"/>
        <v>129</v>
      </c>
      <c r="N318">
        <f t="shared" si="14"/>
        <v>6.099999999999986</v>
      </c>
    </row>
    <row r="319" spans="13:14" ht="12.75">
      <c r="M319">
        <f t="shared" si="13"/>
        <v>129.5</v>
      </c>
      <c r="N319">
        <f t="shared" si="14"/>
        <v>6.149999999999986</v>
      </c>
    </row>
    <row r="320" spans="13:14" ht="12.75">
      <c r="M320">
        <f t="shared" si="13"/>
        <v>130</v>
      </c>
      <c r="N320">
        <f t="shared" si="14"/>
        <v>6.199999999999986</v>
      </c>
    </row>
    <row r="321" spans="13:14" ht="12.75">
      <c r="M321">
        <f t="shared" si="13"/>
        <v>130.5</v>
      </c>
      <c r="N321">
        <f t="shared" si="14"/>
        <v>6.249999999999986</v>
      </c>
    </row>
    <row r="322" spans="13:14" ht="12.75">
      <c r="M322">
        <f t="shared" si="13"/>
        <v>131</v>
      </c>
      <c r="N322">
        <f t="shared" si="14"/>
        <v>6.299999999999986</v>
      </c>
    </row>
    <row r="323" spans="13:14" ht="12.75">
      <c r="M323">
        <f t="shared" si="13"/>
        <v>131.5</v>
      </c>
      <c r="N323">
        <f t="shared" si="14"/>
        <v>6.349999999999985</v>
      </c>
    </row>
    <row r="324" spans="13:14" ht="12.75">
      <c r="M324">
        <f aca="true" t="shared" si="15" ref="M324:M387">M323+0.5</f>
        <v>132</v>
      </c>
      <c r="N324">
        <f t="shared" si="14"/>
        <v>6.399999999999985</v>
      </c>
    </row>
    <row r="325" spans="13:14" ht="12.75">
      <c r="M325">
        <f t="shared" si="15"/>
        <v>132.5</v>
      </c>
      <c r="N325">
        <f t="shared" si="14"/>
        <v>6.449999999999985</v>
      </c>
    </row>
    <row r="326" spans="13:14" ht="12.75">
      <c r="M326">
        <f t="shared" si="15"/>
        <v>133</v>
      </c>
      <c r="N326">
        <f t="shared" si="14"/>
        <v>6.499999999999985</v>
      </c>
    </row>
    <row r="327" spans="13:14" ht="12.75">
      <c r="M327">
        <f t="shared" si="15"/>
        <v>133.5</v>
      </c>
      <c r="N327">
        <f t="shared" si="14"/>
        <v>6.549999999999985</v>
      </c>
    </row>
    <row r="328" spans="13:14" ht="12.75">
      <c r="M328">
        <f t="shared" si="15"/>
        <v>134</v>
      </c>
      <c r="N328">
        <f t="shared" si="14"/>
        <v>6.5999999999999845</v>
      </c>
    </row>
    <row r="329" spans="13:14" ht="12.75">
      <c r="M329">
        <f t="shared" si="15"/>
        <v>134.5</v>
      </c>
      <c r="N329">
        <f aca="true" t="shared" si="16" ref="N329:N392">N328+0.05</f>
        <v>6.649999999999984</v>
      </c>
    </row>
    <row r="330" spans="13:14" ht="12.75">
      <c r="M330">
        <f t="shared" si="15"/>
        <v>135</v>
      </c>
      <c r="N330">
        <f t="shared" si="16"/>
        <v>6.699999999999984</v>
      </c>
    </row>
    <row r="331" spans="13:14" ht="12.75">
      <c r="M331">
        <f t="shared" si="15"/>
        <v>135.5</v>
      </c>
      <c r="N331">
        <f t="shared" si="16"/>
        <v>6.749999999999984</v>
      </c>
    </row>
    <row r="332" spans="13:14" ht="12.75">
      <c r="M332">
        <f t="shared" si="15"/>
        <v>136</v>
      </c>
      <c r="N332">
        <f t="shared" si="16"/>
        <v>6.799999999999984</v>
      </c>
    </row>
    <row r="333" spans="13:14" ht="12.75">
      <c r="M333">
        <f t="shared" si="15"/>
        <v>136.5</v>
      </c>
      <c r="N333">
        <f t="shared" si="16"/>
        <v>6.849999999999984</v>
      </c>
    </row>
    <row r="334" spans="13:14" ht="12.75">
      <c r="M334">
        <f t="shared" si="15"/>
        <v>137</v>
      </c>
      <c r="N334">
        <f t="shared" si="16"/>
        <v>6.8999999999999835</v>
      </c>
    </row>
    <row r="335" spans="13:14" ht="12.75">
      <c r="M335">
        <f t="shared" si="15"/>
        <v>137.5</v>
      </c>
      <c r="N335">
        <f t="shared" si="16"/>
        <v>6.949999999999983</v>
      </c>
    </row>
    <row r="336" spans="13:14" ht="12.75">
      <c r="M336">
        <f t="shared" si="15"/>
        <v>138</v>
      </c>
      <c r="N336">
        <f t="shared" si="16"/>
        <v>6.999999999999983</v>
      </c>
    </row>
    <row r="337" spans="13:14" ht="12.75">
      <c r="M337">
        <f t="shared" si="15"/>
        <v>138.5</v>
      </c>
      <c r="N337">
        <f t="shared" si="16"/>
        <v>7.049999999999983</v>
      </c>
    </row>
    <row r="338" spans="13:14" ht="12.75">
      <c r="M338">
        <f t="shared" si="15"/>
        <v>139</v>
      </c>
      <c r="N338">
        <f t="shared" si="16"/>
        <v>7.099999999999983</v>
      </c>
    </row>
    <row r="339" spans="13:14" ht="12.75">
      <c r="M339">
        <f t="shared" si="15"/>
        <v>139.5</v>
      </c>
      <c r="N339">
        <f t="shared" si="16"/>
        <v>7.149999999999983</v>
      </c>
    </row>
    <row r="340" spans="13:14" ht="12.75">
      <c r="M340">
        <f t="shared" si="15"/>
        <v>140</v>
      </c>
      <c r="N340">
        <f t="shared" si="16"/>
        <v>7.199999999999982</v>
      </c>
    </row>
    <row r="341" spans="13:14" ht="12.75">
      <c r="M341">
        <f t="shared" si="15"/>
        <v>140.5</v>
      </c>
      <c r="N341">
        <f t="shared" si="16"/>
        <v>7.249999999999982</v>
      </c>
    </row>
    <row r="342" spans="13:14" ht="12.75">
      <c r="M342">
        <f t="shared" si="15"/>
        <v>141</v>
      </c>
      <c r="N342">
        <f t="shared" si="16"/>
        <v>7.299999999999982</v>
      </c>
    </row>
    <row r="343" spans="13:14" ht="12.75">
      <c r="M343">
        <f t="shared" si="15"/>
        <v>141.5</v>
      </c>
      <c r="N343">
        <f t="shared" si="16"/>
        <v>7.349999999999982</v>
      </c>
    </row>
    <row r="344" spans="13:14" ht="12.75">
      <c r="M344">
        <f t="shared" si="15"/>
        <v>142</v>
      </c>
      <c r="N344">
        <f t="shared" si="16"/>
        <v>7.399999999999982</v>
      </c>
    </row>
    <row r="345" spans="13:14" ht="12.75">
      <c r="M345">
        <f t="shared" si="15"/>
        <v>142.5</v>
      </c>
      <c r="N345">
        <f t="shared" si="16"/>
        <v>7.4499999999999815</v>
      </c>
    </row>
    <row r="346" spans="13:14" ht="12.75">
      <c r="M346">
        <f t="shared" si="15"/>
        <v>143</v>
      </c>
      <c r="N346">
        <f t="shared" si="16"/>
        <v>7.499999999999981</v>
      </c>
    </row>
    <row r="347" spans="13:14" ht="12.75">
      <c r="M347">
        <f t="shared" si="15"/>
        <v>143.5</v>
      </c>
      <c r="N347">
        <f t="shared" si="16"/>
        <v>7.549999999999981</v>
      </c>
    </row>
    <row r="348" spans="13:14" ht="12.75">
      <c r="M348">
        <f t="shared" si="15"/>
        <v>144</v>
      </c>
      <c r="N348">
        <f t="shared" si="16"/>
        <v>7.599999999999981</v>
      </c>
    </row>
    <row r="349" spans="13:14" ht="12.75">
      <c r="M349">
        <f t="shared" si="15"/>
        <v>144.5</v>
      </c>
      <c r="N349">
        <f t="shared" si="16"/>
        <v>7.649999999999981</v>
      </c>
    </row>
    <row r="350" spans="13:14" ht="12.75">
      <c r="M350">
        <f t="shared" si="15"/>
        <v>145</v>
      </c>
      <c r="N350">
        <f t="shared" si="16"/>
        <v>7.699999999999981</v>
      </c>
    </row>
    <row r="351" spans="13:14" ht="12.75">
      <c r="M351">
        <f t="shared" si="15"/>
        <v>145.5</v>
      </c>
      <c r="N351">
        <f t="shared" si="16"/>
        <v>7.7499999999999805</v>
      </c>
    </row>
    <row r="352" spans="13:14" ht="12.75">
      <c r="M352">
        <f t="shared" si="15"/>
        <v>146</v>
      </c>
      <c r="N352">
        <f t="shared" si="16"/>
        <v>7.79999999999998</v>
      </c>
    </row>
    <row r="353" spans="13:14" ht="12.75">
      <c r="M353">
        <f t="shared" si="15"/>
        <v>146.5</v>
      </c>
      <c r="N353">
        <f t="shared" si="16"/>
        <v>7.84999999999998</v>
      </c>
    </row>
    <row r="354" spans="13:14" ht="12.75">
      <c r="M354">
        <f t="shared" si="15"/>
        <v>147</v>
      </c>
      <c r="N354">
        <f t="shared" si="16"/>
        <v>7.89999999999998</v>
      </c>
    </row>
    <row r="355" spans="13:14" ht="12.75">
      <c r="M355">
        <f t="shared" si="15"/>
        <v>147.5</v>
      </c>
      <c r="N355">
        <f t="shared" si="16"/>
        <v>7.94999999999998</v>
      </c>
    </row>
    <row r="356" spans="13:14" ht="12.75">
      <c r="M356">
        <f t="shared" si="15"/>
        <v>148</v>
      </c>
      <c r="N356">
        <f t="shared" si="16"/>
        <v>7.99999999999998</v>
      </c>
    </row>
    <row r="357" spans="13:14" ht="12.75">
      <c r="M357">
        <f t="shared" si="15"/>
        <v>148.5</v>
      </c>
      <c r="N357">
        <f t="shared" si="16"/>
        <v>8.04999999999998</v>
      </c>
    </row>
    <row r="358" spans="13:14" ht="12.75">
      <c r="M358">
        <f t="shared" si="15"/>
        <v>149</v>
      </c>
      <c r="N358">
        <f t="shared" si="16"/>
        <v>8.09999999999998</v>
      </c>
    </row>
    <row r="359" spans="13:14" ht="12.75">
      <c r="M359">
        <f t="shared" si="15"/>
        <v>149.5</v>
      </c>
      <c r="N359">
        <f t="shared" si="16"/>
        <v>8.14999999999998</v>
      </c>
    </row>
    <row r="360" spans="13:14" ht="12.75">
      <c r="M360">
        <f t="shared" si="15"/>
        <v>150</v>
      </c>
      <c r="N360">
        <f t="shared" si="16"/>
        <v>8.199999999999982</v>
      </c>
    </row>
    <row r="361" spans="13:14" ht="12.75">
      <c r="M361">
        <f t="shared" si="15"/>
        <v>150.5</v>
      </c>
      <c r="N361">
        <f t="shared" si="16"/>
        <v>8.249999999999982</v>
      </c>
    </row>
    <row r="362" spans="13:14" ht="12.75">
      <c r="M362">
        <f t="shared" si="15"/>
        <v>151</v>
      </c>
      <c r="N362">
        <f t="shared" si="16"/>
        <v>8.299999999999983</v>
      </c>
    </row>
    <row r="363" spans="13:14" ht="12.75">
      <c r="M363">
        <f t="shared" si="15"/>
        <v>151.5</v>
      </c>
      <c r="N363">
        <f t="shared" si="16"/>
        <v>8.349999999999984</v>
      </c>
    </row>
    <row r="364" spans="13:14" ht="12.75">
      <c r="M364">
        <f t="shared" si="15"/>
        <v>152</v>
      </c>
      <c r="N364">
        <f t="shared" si="16"/>
        <v>8.399999999999984</v>
      </c>
    </row>
    <row r="365" spans="13:14" ht="12.75">
      <c r="M365">
        <f t="shared" si="15"/>
        <v>152.5</v>
      </c>
      <c r="N365">
        <f t="shared" si="16"/>
        <v>8.449999999999985</v>
      </c>
    </row>
    <row r="366" spans="13:14" ht="12.75">
      <c r="M366">
        <f t="shared" si="15"/>
        <v>153</v>
      </c>
      <c r="N366">
        <f t="shared" si="16"/>
        <v>8.499999999999986</v>
      </c>
    </row>
    <row r="367" spans="13:14" ht="12.75">
      <c r="M367">
        <f t="shared" si="15"/>
        <v>153.5</v>
      </c>
      <c r="N367">
        <f t="shared" si="16"/>
        <v>8.549999999999986</v>
      </c>
    </row>
    <row r="368" spans="13:14" ht="12.75">
      <c r="M368">
        <f t="shared" si="15"/>
        <v>154</v>
      </c>
      <c r="N368">
        <f t="shared" si="16"/>
        <v>8.599999999999987</v>
      </c>
    </row>
    <row r="369" spans="13:14" ht="12.75">
      <c r="M369">
        <f t="shared" si="15"/>
        <v>154.5</v>
      </c>
      <c r="N369">
        <f t="shared" si="16"/>
        <v>8.649999999999988</v>
      </c>
    </row>
    <row r="370" spans="13:14" ht="12.75">
      <c r="M370">
        <f t="shared" si="15"/>
        <v>155</v>
      </c>
      <c r="N370">
        <f t="shared" si="16"/>
        <v>8.699999999999989</v>
      </c>
    </row>
    <row r="371" spans="13:14" ht="12.75">
      <c r="M371">
        <f t="shared" si="15"/>
        <v>155.5</v>
      </c>
      <c r="N371">
        <f t="shared" si="16"/>
        <v>8.74999999999999</v>
      </c>
    </row>
    <row r="372" spans="13:14" ht="12.75">
      <c r="M372">
        <f t="shared" si="15"/>
        <v>156</v>
      </c>
      <c r="N372">
        <f t="shared" si="16"/>
        <v>8.79999999999999</v>
      </c>
    </row>
    <row r="373" spans="13:14" ht="12.75">
      <c r="M373">
        <f t="shared" si="15"/>
        <v>156.5</v>
      </c>
      <c r="N373">
        <f t="shared" si="16"/>
        <v>8.84999999999999</v>
      </c>
    </row>
    <row r="374" spans="13:14" ht="12.75">
      <c r="M374">
        <f t="shared" si="15"/>
        <v>157</v>
      </c>
      <c r="N374">
        <f t="shared" si="16"/>
        <v>8.899999999999991</v>
      </c>
    </row>
    <row r="375" spans="13:14" ht="12.75">
      <c r="M375">
        <f t="shared" si="15"/>
        <v>157.5</v>
      </c>
      <c r="N375">
        <f t="shared" si="16"/>
        <v>8.949999999999992</v>
      </c>
    </row>
    <row r="376" spans="13:14" ht="12.75">
      <c r="M376">
        <f t="shared" si="15"/>
        <v>158</v>
      </c>
      <c r="N376">
        <f t="shared" si="16"/>
        <v>8.999999999999993</v>
      </c>
    </row>
    <row r="377" spans="13:14" ht="12.75">
      <c r="M377">
        <f t="shared" si="15"/>
        <v>158.5</v>
      </c>
      <c r="N377">
        <f t="shared" si="16"/>
        <v>9.049999999999994</v>
      </c>
    </row>
    <row r="378" spans="13:14" ht="12.75">
      <c r="M378">
        <f t="shared" si="15"/>
        <v>159</v>
      </c>
      <c r="N378">
        <f t="shared" si="16"/>
        <v>9.099999999999994</v>
      </c>
    </row>
    <row r="379" spans="13:14" ht="12.75">
      <c r="M379">
        <f t="shared" si="15"/>
        <v>159.5</v>
      </c>
      <c r="N379">
        <f t="shared" si="16"/>
        <v>9.149999999999995</v>
      </c>
    </row>
    <row r="380" spans="13:14" ht="12.75">
      <c r="M380">
        <f t="shared" si="15"/>
        <v>160</v>
      </c>
      <c r="N380">
        <f t="shared" si="16"/>
        <v>9.199999999999996</v>
      </c>
    </row>
    <row r="381" spans="13:14" ht="12.75">
      <c r="M381">
        <f t="shared" si="15"/>
        <v>160.5</v>
      </c>
      <c r="N381">
        <f t="shared" si="16"/>
        <v>9.249999999999996</v>
      </c>
    </row>
    <row r="382" spans="13:14" ht="12.75">
      <c r="M382">
        <f t="shared" si="15"/>
        <v>161</v>
      </c>
      <c r="N382">
        <f t="shared" si="16"/>
        <v>9.299999999999997</v>
      </c>
    </row>
    <row r="383" spans="13:14" ht="12.75">
      <c r="M383">
        <f t="shared" si="15"/>
        <v>161.5</v>
      </c>
      <c r="N383">
        <f t="shared" si="16"/>
        <v>9.349999999999998</v>
      </c>
    </row>
    <row r="384" spans="13:14" ht="12.75">
      <c r="M384">
        <f t="shared" si="15"/>
        <v>162</v>
      </c>
      <c r="N384">
        <f t="shared" si="16"/>
        <v>9.399999999999999</v>
      </c>
    </row>
    <row r="385" spans="13:14" ht="12.75">
      <c r="M385">
        <f t="shared" si="15"/>
        <v>162.5</v>
      </c>
      <c r="N385">
        <f t="shared" si="16"/>
        <v>9.45</v>
      </c>
    </row>
    <row r="386" spans="13:14" ht="12.75">
      <c r="M386">
        <f t="shared" si="15"/>
        <v>163</v>
      </c>
      <c r="N386">
        <f t="shared" si="16"/>
        <v>9.5</v>
      </c>
    </row>
    <row r="387" spans="13:14" ht="12.75">
      <c r="M387">
        <f t="shared" si="15"/>
        <v>163.5</v>
      </c>
      <c r="N387">
        <f t="shared" si="16"/>
        <v>9.55</v>
      </c>
    </row>
    <row r="388" spans="13:14" ht="12.75">
      <c r="M388">
        <f aca="true" t="shared" si="17" ref="M388:M436">M387+0.5</f>
        <v>164</v>
      </c>
      <c r="N388">
        <f t="shared" si="16"/>
        <v>9.600000000000001</v>
      </c>
    </row>
    <row r="389" spans="13:14" ht="12.75">
      <c r="M389">
        <f t="shared" si="17"/>
        <v>164.5</v>
      </c>
      <c r="N389">
        <f t="shared" si="16"/>
        <v>9.650000000000002</v>
      </c>
    </row>
    <row r="390" spans="13:14" ht="12.75">
      <c r="M390">
        <f t="shared" si="17"/>
        <v>165</v>
      </c>
      <c r="N390">
        <f t="shared" si="16"/>
        <v>9.700000000000003</v>
      </c>
    </row>
    <row r="391" spans="13:14" ht="12.75">
      <c r="M391">
        <f t="shared" si="17"/>
        <v>165.5</v>
      </c>
      <c r="N391">
        <f t="shared" si="16"/>
        <v>9.750000000000004</v>
      </c>
    </row>
    <row r="392" spans="13:14" ht="12.75">
      <c r="M392">
        <f t="shared" si="17"/>
        <v>166</v>
      </c>
      <c r="N392">
        <f t="shared" si="16"/>
        <v>9.800000000000004</v>
      </c>
    </row>
    <row r="393" spans="13:14" ht="12.75">
      <c r="M393">
        <f t="shared" si="17"/>
        <v>166.5</v>
      </c>
      <c r="N393">
        <f aca="true" t="shared" si="18" ref="N393:N436">N392+0.05</f>
        <v>9.850000000000005</v>
      </c>
    </row>
    <row r="394" spans="13:14" ht="12.75">
      <c r="M394">
        <f t="shared" si="17"/>
        <v>167</v>
      </c>
      <c r="N394">
        <f t="shared" si="18"/>
        <v>9.900000000000006</v>
      </c>
    </row>
    <row r="395" spans="13:14" ht="12.75">
      <c r="M395">
        <f t="shared" si="17"/>
        <v>167.5</v>
      </c>
      <c r="N395">
        <f t="shared" si="18"/>
        <v>9.950000000000006</v>
      </c>
    </row>
    <row r="396" spans="13:14" ht="12.75">
      <c r="M396">
        <f t="shared" si="17"/>
        <v>168</v>
      </c>
      <c r="N396">
        <f t="shared" si="18"/>
        <v>10.000000000000007</v>
      </c>
    </row>
    <row r="397" spans="13:14" ht="12.75">
      <c r="M397">
        <f t="shared" si="17"/>
        <v>168.5</v>
      </c>
      <c r="N397">
        <f t="shared" si="18"/>
        <v>10.050000000000008</v>
      </c>
    </row>
    <row r="398" spans="13:14" ht="12.75">
      <c r="M398">
        <f t="shared" si="17"/>
        <v>169</v>
      </c>
      <c r="N398">
        <f t="shared" si="18"/>
        <v>10.100000000000009</v>
      </c>
    </row>
    <row r="399" spans="13:14" ht="12.75">
      <c r="M399">
        <f t="shared" si="17"/>
        <v>169.5</v>
      </c>
      <c r="N399">
        <f t="shared" si="18"/>
        <v>10.15000000000001</v>
      </c>
    </row>
    <row r="400" spans="13:14" ht="12.75">
      <c r="M400">
        <f t="shared" si="17"/>
        <v>170</v>
      </c>
      <c r="N400">
        <f t="shared" si="18"/>
        <v>10.20000000000001</v>
      </c>
    </row>
    <row r="401" spans="13:14" ht="12.75">
      <c r="M401">
        <f t="shared" si="17"/>
        <v>170.5</v>
      </c>
      <c r="N401">
        <f t="shared" si="18"/>
        <v>10.25000000000001</v>
      </c>
    </row>
    <row r="402" spans="13:14" ht="12.75">
      <c r="M402">
        <f t="shared" si="17"/>
        <v>171</v>
      </c>
      <c r="N402">
        <f t="shared" si="18"/>
        <v>10.300000000000011</v>
      </c>
    </row>
    <row r="403" spans="13:14" ht="12.75">
      <c r="M403">
        <f t="shared" si="17"/>
        <v>171.5</v>
      </c>
      <c r="N403">
        <f t="shared" si="18"/>
        <v>10.350000000000012</v>
      </c>
    </row>
    <row r="404" spans="13:14" ht="12.75">
      <c r="M404">
        <f t="shared" si="17"/>
        <v>172</v>
      </c>
      <c r="N404">
        <f t="shared" si="18"/>
        <v>10.400000000000013</v>
      </c>
    </row>
    <row r="405" spans="13:14" ht="12.75">
      <c r="M405">
        <f t="shared" si="17"/>
        <v>172.5</v>
      </c>
      <c r="N405">
        <f t="shared" si="18"/>
        <v>10.450000000000014</v>
      </c>
    </row>
    <row r="406" spans="13:14" ht="12.75">
      <c r="M406">
        <f t="shared" si="17"/>
        <v>173</v>
      </c>
      <c r="N406">
        <f t="shared" si="18"/>
        <v>10.500000000000014</v>
      </c>
    </row>
    <row r="407" spans="13:14" ht="12.75">
      <c r="M407">
        <f t="shared" si="17"/>
        <v>173.5</v>
      </c>
      <c r="N407">
        <f t="shared" si="18"/>
        <v>10.550000000000015</v>
      </c>
    </row>
    <row r="408" spans="13:14" ht="12.75">
      <c r="M408">
        <f t="shared" si="17"/>
        <v>174</v>
      </c>
      <c r="N408">
        <f t="shared" si="18"/>
        <v>10.600000000000016</v>
      </c>
    </row>
    <row r="409" spans="13:14" ht="12.75">
      <c r="M409">
        <f t="shared" si="17"/>
        <v>174.5</v>
      </c>
      <c r="N409">
        <f t="shared" si="18"/>
        <v>10.650000000000016</v>
      </c>
    </row>
    <row r="410" spans="13:14" ht="12.75">
      <c r="M410">
        <f t="shared" si="17"/>
        <v>175</v>
      </c>
      <c r="N410">
        <f t="shared" si="18"/>
        <v>10.700000000000017</v>
      </c>
    </row>
    <row r="411" spans="13:14" ht="12.75">
      <c r="M411">
        <f t="shared" si="17"/>
        <v>175.5</v>
      </c>
      <c r="N411">
        <f t="shared" si="18"/>
        <v>10.750000000000018</v>
      </c>
    </row>
    <row r="412" spans="13:14" ht="12.75">
      <c r="M412">
        <f t="shared" si="17"/>
        <v>176</v>
      </c>
      <c r="N412">
        <f t="shared" si="18"/>
        <v>10.800000000000018</v>
      </c>
    </row>
    <row r="413" spans="13:14" ht="12.75">
      <c r="M413">
        <f t="shared" si="17"/>
        <v>176.5</v>
      </c>
      <c r="N413">
        <f t="shared" si="18"/>
        <v>10.85000000000002</v>
      </c>
    </row>
    <row r="414" spans="13:14" ht="12.75">
      <c r="M414">
        <f t="shared" si="17"/>
        <v>177</v>
      </c>
      <c r="N414">
        <f t="shared" si="18"/>
        <v>10.90000000000002</v>
      </c>
    </row>
    <row r="415" spans="13:14" ht="12.75">
      <c r="M415">
        <f t="shared" si="17"/>
        <v>177.5</v>
      </c>
      <c r="N415">
        <f t="shared" si="18"/>
        <v>10.95000000000002</v>
      </c>
    </row>
    <row r="416" spans="13:14" ht="12.75">
      <c r="M416">
        <f t="shared" si="17"/>
        <v>178</v>
      </c>
      <c r="N416">
        <f t="shared" si="18"/>
        <v>11.000000000000021</v>
      </c>
    </row>
    <row r="417" spans="13:14" ht="12.75">
      <c r="M417">
        <f t="shared" si="17"/>
        <v>178.5</v>
      </c>
      <c r="N417">
        <f t="shared" si="18"/>
        <v>11.050000000000022</v>
      </c>
    </row>
    <row r="418" spans="13:14" ht="12.75">
      <c r="M418">
        <f t="shared" si="17"/>
        <v>179</v>
      </c>
      <c r="N418">
        <f t="shared" si="18"/>
        <v>11.100000000000023</v>
      </c>
    </row>
    <row r="419" spans="13:14" ht="12.75">
      <c r="M419">
        <f t="shared" si="17"/>
        <v>179.5</v>
      </c>
      <c r="N419">
        <f t="shared" si="18"/>
        <v>11.150000000000023</v>
      </c>
    </row>
    <row r="420" spans="13:14" ht="12.75">
      <c r="M420">
        <f t="shared" si="17"/>
        <v>180</v>
      </c>
      <c r="N420">
        <f t="shared" si="18"/>
        <v>11.200000000000024</v>
      </c>
    </row>
    <row r="421" spans="13:14" ht="12.75">
      <c r="M421">
        <f t="shared" si="17"/>
        <v>180.5</v>
      </c>
      <c r="N421">
        <f t="shared" si="18"/>
        <v>11.250000000000025</v>
      </c>
    </row>
    <row r="422" spans="13:14" ht="12.75">
      <c r="M422">
        <f t="shared" si="17"/>
        <v>181</v>
      </c>
      <c r="N422">
        <f t="shared" si="18"/>
        <v>11.300000000000026</v>
      </c>
    </row>
    <row r="423" spans="13:14" ht="12.75">
      <c r="M423">
        <f t="shared" si="17"/>
        <v>181.5</v>
      </c>
      <c r="N423">
        <f t="shared" si="18"/>
        <v>11.350000000000026</v>
      </c>
    </row>
    <row r="424" spans="13:14" ht="12.75">
      <c r="M424">
        <f t="shared" si="17"/>
        <v>182</v>
      </c>
      <c r="N424">
        <f t="shared" si="18"/>
        <v>11.400000000000027</v>
      </c>
    </row>
    <row r="425" spans="13:14" ht="12.75">
      <c r="M425">
        <f t="shared" si="17"/>
        <v>182.5</v>
      </c>
      <c r="N425">
        <f t="shared" si="18"/>
        <v>11.450000000000028</v>
      </c>
    </row>
    <row r="426" spans="13:14" ht="12.75">
      <c r="M426">
        <f t="shared" si="17"/>
        <v>183</v>
      </c>
      <c r="N426">
        <f t="shared" si="18"/>
        <v>11.500000000000028</v>
      </c>
    </row>
    <row r="427" spans="13:14" ht="12.75">
      <c r="M427">
        <f t="shared" si="17"/>
        <v>183.5</v>
      </c>
      <c r="N427">
        <f t="shared" si="18"/>
        <v>11.55000000000003</v>
      </c>
    </row>
    <row r="428" spans="13:14" ht="12.75">
      <c r="M428">
        <f t="shared" si="17"/>
        <v>184</v>
      </c>
      <c r="N428">
        <f t="shared" si="18"/>
        <v>11.60000000000003</v>
      </c>
    </row>
    <row r="429" spans="13:14" ht="12.75">
      <c r="M429">
        <f t="shared" si="17"/>
        <v>184.5</v>
      </c>
      <c r="N429">
        <f t="shared" si="18"/>
        <v>11.65000000000003</v>
      </c>
    </row>
    <row r="430" spans="13:14" ht="12.75">
      <c r="M430">
        <f t="shared" si="17"/>
        <v>185</v>
      </c>
      <c r="N430">
        <f t="shared" si="18"/>
        <v>11.700000000000031</v>
      </c>
    </row>
    <row r="431" spans="13:14" ht="12.75">
      <c r="M431">
        <f t="shared" si="17"/>
        <v>185.5</v>
      </c>
      <c r="N431">
        <f t="shared" si="18"/>
        <v>11.750000000000032</v>
      </c>
    </row>
    <row r="432" spans="13:14" ht="12.75">
      <c r="M432">
        <f t="shared" si="17"/>
        <v>186</v>
      </c>
      <c r="N432">
        <f t="shared" si="18"/>
        <v>11.800000000000033</v>
      </c>
    </row>
    <row r="433" spans="13:14" ht="12.75">
      <c r="M433">
        <f t="shared" si="17"/>
        <v>186.5</v>
      </c>
      <c r="N433">
        <f t="shared" si="18"/>
        <v>11.850000000000033</v>
      </c>
    </row>
    <row r="434" spans="13:14" ht="12.75">
      <c r="M434">
        <f t="shared" si="17"/>
        <v>187</v>
      </c>
      <c r="N434">
        <f t="shared" si="18"/>
        <v>11.900000000000034</v>
      </c>
    </row>
    <row r="435" spans="13:14" ht="12.75">
      <c r="M435">
        <f t="shared" si="17"/>
        <v>187.5</v>
      </c>
      <c r="N435">
        <f t="shared" si="18"/>
        <v>11.950000000000035</v>
      </c>
    </row>
    <row r="436" spans="13:14" ht="12.75">
      <c r="M436">
        <f t="shared" si="17"/>
        <v>188</v>
      </c>
      <c r="N436">
        <f t="shared" si="18"/>
        <v>12.000000000000036</v>
      </c>
    </row>
  </sheetData>
  <sheetProtection formatCells="0" formatRows="0"/>
  <mergeCells count="108">
    <mergeCell ref="F31:G31"/>
    <mergeCell ref="H40:L40"/>
    <mergeCell ref="B9:B11"/>
    <mergeCell ref="C9:C11"/>
    <mergeCell ref="G15:I15"/>
    <mergeCell ref="H33:L33"/>
    <mergeCell ref="J15:L15"/>
    <mergeCell ref="F37:G37"/>
    <mergeCell ref="H37:L37"/>
    <mergeCell ref="H31:L31"/>
    <mergeCell ref="A1:A2"/>
    <mergeCell ref="F8:L8"/>
    <mergeCell ref="F9:L9"/>
    <mergeCell ref="F10:L10"/>
    <mergeCell ref="H2:I2"/>
    <mergeCell ref="H3:I3"/>
    <mergeCell ref="B2:F2"/>
    <mergeCell ref="B1:F1"/>
    <mergeCell ref="H1:I1"/>
    <mergeCell ref="H4:I4"/>
    <mergeCell ref="A21:A23"/>
    <mergeCell ref="B21:B23"/>
    <mergeCell ref="B4:F4"/>
    <mergeCell ref="E21:E23"/>
    <mergeCell ref="C21:C23"/>
    <mergeCell ref="D9:D10"/>
    <mergeCell ref="D12:D15"/>
    <mergeCell ref="F19:L19"/>
    <mergeCell ref="D6:F6"/>
    <mergeCell ref="F12:L12"/>
    <mergeCell ref="B3:F3"/>
    <mergeCell ref="F21:L21"/>
    <mergeCell ref="J2:L6"/>
    <mergeCell ref="F20:L20"/>
    <mergeCell ref="H5:I5"/>
    <mergeCell ref="H6:I6"/>
    <mergeCell ref="F18:L18"/>
    <mergeCell ref="F11:L11"/>
    <mergeCell ref="F17:L17"/>
    <mergeCell ref="D17:D19"/>
    <mergeCell ref="H30:L30"/>
    <mergeCell ref="B26:B27"/>
    <mergeCell ref="K1:L1"/>
    <mergeCell ref="B5:F5"/>
    <mergeCell ref="H23:L23"/>
    <mergeCell ref="H22:L22"/>
    <mergeCell ref="F14:G14"/>
    <mergeCell ref="H14:L14"/>
    <mergeCell ref="F13:L13"/>
    <mergeCell ref="F25:L25"/>
    <mergeCell ref="D21:D25"/>
    <mergeCell ref="F16:L16"/>
    <mergeCell ref="F24:L24"/>
    <mergeCell ref="F22:G22"/>
    <mergeCell ref="A29:A33"/>
    <mergeCell ref="B29:B33"/>
    <mergeCell ref="C29:C33"/>
    <mergeCell ref="D29:D33"/>
    <mergeCell ref="A26:A27"/>
    <mergeCell ref="I26:L26"/>
    <mergeCell ref="C26:C27"/>
    <mergeCell ref="F23:G23"/>
    <mergeCell ref="E34:E37"/>
    <mergeCell ref="F34:L34"/>
    <mergeCell ref="F35:G35"/>
    <mergeCell ref="H35:L35"/>
    <mergeCell ref="D26:D27"/>
    <mergeCell ref="E26:E27"/>
    <mergeCell ref="I27:L27"/>
    <mergeCell ref="F28:L28"/>
    <mergeCell ref="F27:H27"/>
    <mergeCell ref="F26:H26"/>
    <mergeCell ref="F30:G30"/>
    <mergeCell ref="O45:R45"/>
    <mergeCell ref="A34:A37"/>
    <mergeCell ref="B34:B37"/>
    <mergeCell ref="C34:C37"/>
    <mergeCell ref="A45:A46"/>
    <mergeCell ref="A42:A44"/>
    <mergeCell ref="B42:B44"/>
    <mergeCell ref="H36:L36"/>
    <mergeCell ref="D34:D37"/>
    <mergeCell ref="F40:G40"/>
    <mergeCell ref="F38:G38"/>
    <mergeCell ref="F36:G36"/>
    <mergeCell ref="E29:E33"/>
    <mergeCell ref="F29:L29"/>
    <mergeCell ref="F32:G32"/>
    <mergeCell ref="H38:I38"/>
    <mergeCell ref="J38:L38"/>
    <mergeCell ref="H32:L32"/>
    <mergeCell ref="F33:G33"/>
    <mergeCell ref="F39:L39"/>
    <mergeCell ref="K44:L44"/>
    <mergeCell ref="H44:J44"/>
    <mergeCell ref="H45:J45"/>
    <mergeCell ref="K42:L42"/>
    <mergeCell ref="H43:J43"/>
    <mergeCell ref="K45:L45"/>
    <mergeCell ref="F44:G46"/>
    <mergeCell ref="H42:J42"/>
    <mergeCell ref="F43:G43"/>
    <mergeCell ref="K43:L43"/>
    <mergeCell ref="B45:B46"/>
    <mergeCell ref="F42:G42"/>
    <mergeCell ref="C42:E42"/>
    <mergeCell ref="C43:E43"/>
    <mergeCell ref="C44:E46"/>
  </mergeCells>
  <dataValidations count="4">
    <dataValidation type="list" allowBlank="1" showInputMessage="1" showErrorMessage="1" sqref="H4:I4">
      <formula1>$X$2:$X$3</formula1>
    </dataValidation>
    <dataValidation type="list" allowBlank="1" showInputMessage="1" showErrorMessage="1" sqref="H5:I5">
      <formula1>$Y$2:$Y$5</formula1>
    </dataValidation>
    <dataValidation type="list" allowBlank="1" showInputMessage="1" showErrorMessage="1" sqref="F15">
      <formula1>$X$15:$X$16</formula1>
    </dataValidation>
    <dataValidation type="list" allowBlank="1" showInputMessage="1" showErrorMessage="1" sqref="G15:I15">
      <formula1>$Y$15:$Y$17</formula1>
    </dataValidation>
  </dataValidations>
  <hyperlinks>
    <hyperlink ref="A47" r:id="rId1" display="copryright2009gbillat2@wanadoo,fr"/>
  </hyperlinks>
  <printOptions gridLines="1" horizontalCentered="1" verticalCentered="1"/>
  <pageMargins left="0.11811023622047245" right="0.11811023622047245" top="0.19" bottom="0" header="0" footer="0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BILLAT</dc:creator>
  <cp:keywords/>
  <dc:description/>
  <cp:lastModifiedBy>User</cp:lastModifiedBy>
  <cp:lastPrinted>2009-05-26T15:42:25Z</cp:lastPrinted>
  <dcterms:created xsi:type="dcterms:W3CDTF">2006-12-04T15:39:01Z</dcterms:created>
  <dcterms:modified xsi:type="dcterms:W3CDTF">2009-06-06T12:16:14Z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